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24226"/>
  <mc:AlternateContent xmlns:mc="http://schemas.openxmlformats.org/markup-compatibility/2006">
    <mc:Choice Requires="x15">
      <x15ac:absPath xmlns:x15ac="http://schemas.microsoft.com/office/spreadsheetml/2010/11/ac" url="C:\Users\純平\Desktop\"/>
    </mc:Choice>
  </mc:AlternateContent>
  <xr:revisionPtr revIDLastSave="0" documentId="13_ncr:1_{955629DD-CA40-4E6E-9B3B-E112492410B9}" xr6:coauthVersionLast="47" xr6:coauthVersionMax="47" xr10:uidLastSave="{00000000-0000-0000-0000-000000000000}"/>
  <bookViews>
    <workbookView xWindow="-110" yWindow="-110" windowWidth="19420" windowHeight="10300" tabRatio="939" activeTab="9" xr2:uid="{00000000-000D-0000-FFFF-FFFF00000000}"/>
  </bookViews>
  <sheets>
    <sheet name="日程調整表" sheetId="66" r:id="rId1"/>
    <sheet name="4-13" sheetId="77" r:id="rId2"/>
    <sheet name="4‐21" sheetId="85" r:id="rId3"/>
    <sheet name="5‐18" sheetId="86" r:id="rId4"/>
    <sheet name="5‐25" sheetId="87" r:id="rId5"/>
    <sheet name="5‐25 (2)" sheetId="94" r:id="rId6"/>
    <sheet name="6‐２" sheetId="88" r:id="rId7"/>
    <sheet name="6‐22" sheetId="90" r:id="rId8"/>
    <sheet name="7‐14" sheetId="91" r:id="rId9"/>
    <sheet name="9‐1" sheetId="92" r:id="rId10"/>
    <sheet name="日程・結果" sheetId="61" r:id="rId11"/>
    <sheet name="U12A 成績表" sheetId="84" r:id="rId12"/>
    <sheet name="9‐14" sheetId="93" r:id="rId13"/>
    <sheet name="9‐15" sheetId="95" r:id="rId14"/>
    <sheet name="9‐22" sheetId="96" r:id="rId15"/>
    <sheet name="9‐28" sheetId="97" r:id="rId16"/>
    <sheet name="‐ (8)" sheetId="98" r:id="rId17"/>
    <sheet name="‐ (9)" sheetId="99" r:id="rId18"/>
    <sheet name="‐ (10)" sheetId="100" r:id="rId19"/>
    <sheet name="‐ (11)" sheetId="101" r:id="rId20"/>
    <sheet name="‐ (12)" sheetId="102" r:id="rId21"/>
    <sheet name="審判報告書" sheetId="68" r:id="rId22"/>
    <sheet name="連絡先" sheetId="47" r:id="rId23"/>
  </sheets>
  <definedNames>
    <definedName name="_xlnm.Print_Area" localSheetId="18">'‐ (10)'!$A$1:$L$40</definedName>
    <definedName name="_xlnm.Print_Area" localSheetId="19">'‐ (11)'!$A$1:$L$40</definedName>
    <definedName name="_xlnm.Print_Area" localSheetId="20">'‐ (12)'!$A$1:$L$40</definedName>
    <definedName name="_xlnm.Print_Area" localSheetId="16">'‐ (8)'!$A$1:$L$40</definedName>
    <definedName name="_xlnm.Print_Area" localSheetId="17">'‐ (9)'!$A$1:$L$40</definedName>
    <definedName name="_xlnm.Print_Area" localSheetId="1">'4-13'!$A$1:$L$40</definedName>
    <definedName name="_xlnm.Print_Area" localSheetId="2">'4‐21'!$A$1:$L$40</definedName>
    <definedName name="_xlnm.Print_Area" localSheetId="3">'5‐18'!$A$1:$L$40</definedName>
    <definedName name="_xlnm.Print_Area" localSheetId="4">'5‐25'!$A$1:$L$40</definedName>
    <definedName name="_xlnm.Print_Area" localSheetId="5">'5‐25 (2)'!$A$1:$L$40</definedName>
    <definedName name="_xlnm.Print_Area" localSheetId="6">'6‐２'!$A$1:$L$40</definedName>
    <definedName name="_xlnm.Print_Area" localSheetId="7">'6‐22'!$A$1:$L$40</definedName>
    <definedName name="_xlnm.Print_Area" localSheetId="8">'7‐14'!$A$1:$L$40</definedName>
    <definedName name="_xlnm.Print_Area" localSheetId="9">'9‐1'!$A$1:$L$40</definedName>
    <definedName name="_xlnm.Print_Area" localSheetId="12">'9‐14'!$A$1:$L$40</definedName>
    <definedName name="_xlnm.Print_Area" localSheetId="13">'9‐15'!$A$1:$L$40</definedName>
    <definedName name="_xlnm.Print_Area" localSheetId="14">'9‐22'!$A$1:$L$40</definedName>
    <definedName name="_xlnm.Print_Area" localSheetId="15">'9‐28'!$A$1:$L$40</definedName>
    <definedName name="_xlnm.Print_Area" localSheetId="11">'U12A 成績表'!$A$1:$AR$26</definedName>
    <definedName name="_xlnm.Print_Area" localSheetId="0">日程調整表!$A$1:$AK$92</definedName>
  </definedNames>
  <calcPr calcId="191029"/>
</workbook>
</file>

<file path=xl/calcChain.xml><?xml version="1.0" encoding="utf-8"?>
<calcChain xmlns="http://schemas.openxmlformats.org/spreadsheetml/2006/main">
  <c r="I38" i="102" l="1"/>
  <c r="E38" i="102"/>
  <c r="I36" i="102"/>
  <c r="E36" i="102"/>
  <c r="I34" i="102"/>
  <c r="E34" i="102"/>
  <c r="I32" i="102"/>
  <c r="E32" i="102"/>
  <c r="I30" i="102"/>
  <c r="E30" i="102"/>
  <c r="I28" i="102"/>
  <c r="E28" i="102"/>
  <c r="I38" i="101"/>
  <c r="E38" i="101"/>
  <c r="I36" i="101"/>
  <c r="E36" i="101"/>
  <c r="I34" i="101"/>
  <c r="E34" i="101"/>
  <c r="I32" i="101"/>
  <c r="E32" i="101"/>
  <c r="I30" i="101"/>
  <c r="E30" i="101"/>
  <c r="I28" i="101"/>
  <c r="E28" i="101"/>
  <c r="I38" i="100"/>
  <c r="E38" i="100"/>
  <c r="I36" i="100"/>
  <c r="E36" i="100"/>
  <c r="I34" i="100"/>
  <c r="E34" i="100"/>
  <c r="I32" i="100"/>
  <c r="E32" i="100"/>
  <c r="I30" i="100"/>
  <c r="E30" i="100"/>
  <c r="I28" i="100"/>
  <c r="E28" i="100"/>
  <c r="I38" i="99"/>
  <c r="E38" i="99"/>
  <c r="I36" i="99"/>
  <c r="E36" i="99"/>
  <c r="I34" i="99"/>
  <c r="E34" i="99"/>
  <c r="I32" i="99"/>
  <c r="E32" i="99"/>
  <c r="I30" i="99"/>
  <c r="E30" i="99"/>
  <c r="I28" i="99"/>
  <c r="E28" i="99"/>
  <c r="I38" i="98"/>
  <c r="E38" i="98"/>
  <c r="I36" i="98"/>
  <c r="E36" i="98"/>
  <c r="I34" i="98"/>
  <c r="E34" i="98"/>
  <c r="I32" i="98"/>
  <c r="E32" i="98"/>
  <c r="I30" i="98"/>
  <c r="E30" i="98"/>
  <c r="I28" i="98"/>
  <c r="E28" i="98"/>
  <c r="I38" i="97"/>
  <c r="E38" i="97"/>
  <c r="I36" i="97"/>
  <c r="E36" i="97"/>
  <c r="I34" i="97"/>
  <c r="E34" i="97"/>
  <c r="I32" i="97"/>
  <c r="E32" i="97"/>
  <c r="I30" i="97"/>
  <c r="E30" i="97"/>
  <c r="I28" i="97"/>
  <c r="E28" i="97"/>
  <c r="I38" i="96"/>
  <c r="E38" i="96"/>
  <c r="I36" i="96"/>
  <c r="E36" i="96"/>
  <c r="I34" i="96"/>
  <c r="E34" i="96"/>
  <c r="I32" i="96"/>
  <c r="E32" i="96"/>
  <c r="I30" i="96"/>
  <c r="E30" i="96"/>
  <c r="I28" i="96"/>
  <c r="E28" i="96"/>
  <c r="I38" i="95"/>
  <c r="E38" i="95"/>
  <c r="I36" i="95"/>
  <c r="E36" i="95"/>
  <c r="I34" i="95"/>
  <c r="E34" i="95"/>
  <c r="I32" i="95"/>
  <c r="E32" i="95"/>
  <c r="I30" i="95"/>
  <c r="E30" i="95"/>
  <c r="I28" i="95"/>
  <c r="E28" i="95"/>
  <c r="N20" i="84"/>
  <c r="K15" i="84"/>
  <c r="K14" i="84"/>
  <c r="E19" i="84"/>
  <c r="H16" i="84"/>
  <c r="I38" i="94"/>
  <c r="E38" i="94"/>
  <c r="I36" i="94"/>
  <c r="I34" i="94"/>
  <c r="E34" i="94"/>
  <c r="I32" i="94"/>
  <c r="E32" i="94"/>
  <c r="I30" i="94"/>
  <c r="E30" i="94"/>
  <c r="I38" i="93"/>
  <c r="E38" i="93"/>
  <c r="I36" i="93"/>
  <c r="E36" i="93"/>
  <c r="I34" i="93"/>
  <c r="E34" i="93"/>
  <c r="I32" i="93"/>
  <c r="E32" i="93"/>
  <c r="I30" i="93"/>
  <c r="E30" i="93"/>
  <c r="I28" i="93"/>
  <c r="E28" i="93"/>
  <c r="I38" i="92"/>
  <c r="E38" i="92"/>
  <c r="I36" i="92"/>
  <c r="E36" i="92"/>
  <c r="I34" i="92"/>
  <c r="E34" i="92"/>
  <c r="I32" i="92"/>
  <c r="E32" i="92"/>
  <c r="I30" i="92"/>
  <c r="E30" i="92"/>
  <c r="I28" i="92"/>
  <c r="E28" i="92"/>
  <c r="I38" i="91"/>
  <c r="E38" i="91"/>
  <c r="I36" i="91"/>
  <c r="E36" i="91"/>
  <c r="I34" i="91"/>
  <c r="E34" i="91"/>
  <c r="I32" i="91"/>
  <c r="E32" i="91"/>
  <c r="I30" i="91"/>
  <c r="E30" i="91"/>
  <c r="I28" i="91"/>
  <c r="E28" i="91"/>
  <c r="I38" i="90"/>
  <c r="E38" i="90"/>
  <c r="I36" i="90"/>
  <c r="E36" i="90"/>
  <c r="I34" i="90"/>
  <c r="E34" i="90"/>
  <c r="I32" i="90"/>
  <c r="E32" i="90"/>
  <c r="I30" i="90"/>
  <c r="E30" i="90"/>
  <c r="I28" i="90"/>
  <c r="E28" i="90"/>
  <c r="K13" i="84" l="1"/>
  <c r="M13" i="84"/>
  <c r="N19" i="84"/>
  <c r="P19" i="84"/>
  <c r="E17" i="84"/>
  <c r="G17" i="84"/>
  <c r="I38" i="88"/>
  <c r="E38" i="88"/>
  <c r="I36" i="88"/>
  <c r="E36" i="88"/>
  <c r="I34" i="88"/>
  <c r="E34" i="88"/>
  <c r="I32" i="88"/>
  <c r="E32" i="88"/>
  <c r="I30" i="88"/>
  <c r="E30" i="88"/>
  <c r="I28" i="88"/>
  <c r="E28" i="88"/>
  <c r="I38" i="87"/>
  <c r="E38" i="87"/>
  <c r="I36" i="87"/>
  <c r="E36" i="87"/>
  <c r="I34" i="87"/>
  <c r="E34" i="87"/>
  <c r="I32" i="87"/>
  <c r="E32" i="87"/>
  <c r="I30" i="87"/>
  <c r="E30" i="87"/>
  <c r="I28" i="87"/>
  <c r="E28" i="87"/>
  <c r="I38" i="86"/>
  <c r="E38" i="86"/>
  <c r="I36" i="86"/>
  <c r="E36" i="86"/>
  <c r="I34" i="86"/>
  <c r="E34" i="86"/>
  <c r="I32" i="86"/>
  <c r="E32" i="86"/>
  <c r="I30" i="86"/>
  <c r="E30" i="86"/>
  <c r="I28" i="86"/>
  <c r="E28" i="86"/>
  <c r="B6" i="61"/>
  <c r="B7" i="61"/>
  <c r="B8" i="61"/>
  <c r="I38" i="85"/>
  <c r="E38" i="85"/>
  <c r="I36" i="85"/>
  <c r="E36" i="85"/>
  <c r="I34" i="85"/>
  <c r="E34" i="85"/>
  <c r="I32" i="85"/>
  <c r="E32" i="85"/>
  <c r="I30" i="85"/>
  <c r="E30" i="85"/>
  <c r="I28" i="85"/>
  <c r="E28" i="85"/>
  <c r="AE26" i="84" l="1"/>
  <c r="AC26" i="84"/>
  <c r="AD26" i="84" s="1"/>
  <c r="AB26" i="84"/>
  <c r="Z26" i="84"/>
  <c r="AA26" i="84" s="1"/>
  <c r="Y26" i="84"/>
  <c r="W26" i="84"/>
  <c r="X26" i="84" s="1"/>
  <c r="V26" i="84"/>
  <c r="T26" i="84"/>
  <c r="U26" i="84" s="1"/>
  <c r="S26" i="84"/>
  <c r="Q26" i="84"/>
  <c r="R26" i="84" s="1"/>
  <c r="P26" i="84"/>
  <c r="O26" i="84"/>
  <c r="N26" i="84"/>
  <c r="M26" i="84"/>
  <c r="K26" i="84"/>
  <c r="L26" i="84" s="1"/>
  <c r="J26" i="84"/>
  <c r="H26" i="84"/>
  <c r="I26" i="84" s="1"/>
  <c r="G26" i="84"/>
  <c r="E26" i="84"/>
  <c r="F26" i="84" s="1"/>
  <c r="AE25" i="84"/>
  <c r="AC25" i="84"/>
  <c r="AD25" i="84" s="1"/>
  <c r="AB25" i="84"/>
  <c r="AA25" i="84"/>
  <c r="Z25" i="84"/>
  <c r="Y25" i="84"/>
  <c r="W25" i="84"/>
  <c r="X25" i="84" s="1"/>
  <c r="V25" i="84"/>
  <c r="T25" i="84"/>
  <c r="U25" i="84" s="1"/>
  <c r="S25" i="84"/>
  <c r="R25" i="84"/>
  <c r="Q25" i="84"/>
  <c r="P25" i="84"/>
  <c r="N25" i="84"/>
  <c r="O25" i="84" s="1"/>
  <c r="M25" i="84"/>
  <c r="K25" i="84"/>
  <c r="L25" i="84" s="1"/>
  <c r="J25" i="84"/>
  <c r="H25" i="84"/>
  <c r="I25" i="84" s="1"/>
  <c r="G25" i="84"/>
  <c r="F25" i="84"/>
  <c r="E25" i="84"/>
  <c r="AG24" i="84"/>
  <c r="AB24" i="84"/>
  <c r="AA24" i="84"/>
  <c r="Z24" i="84"/>
  <c r="Y24" i="84"/>
  <c r="X24" i="84"/>
  <c r="W24" i="84"/>
  <c r="V24" i="84"/>
  <c r="T24" i="84"/>
  <c r="U24" i="84" s="1"/>
  <c r="S24" i="84"/>
  <c r="Q24" i="84"/>
  <c r="R24" i="84" s="1"/>
  <c r="P24" i="84"/>
  <c r="O24" i="84"/>
  <c r="N24" i="84"/>
  <c r="M24" i="84"/>
  <c r="K24" i="84"/>
  <c r="L24" i="84" s="1"/>
  <c r="J24" i="84"/>
  <c r="H24" i="84"/>
  <c r="I24" i="84" s="1"/>
  <c r="G24" i="84"/>
  <c r="E24" i="84"/>
  <c r="F24" i="84" s="1"/>
  <c r="AG23" i="84"/>
  <c r="AB23" i="84"/>
  <c r="Z23" i="84"/>
  <c r="AA23" i="84" s="1"/>
  <c r="Y23" i="84"/>
  <c r="W23" i="84"/>
  <c r="X23" i="84" s="1"/>
  <c r="V23" i="84"/>
  <c r="U23" i="84"/>
  <c r="T23" i="84"/>
  <c r="S23" i="84"/>
  <c r="Q23" i="84"/>
  <c r="R23" i="84" s="1"/>
  <c r="P23" i="84"/>
  <c r="N23" i="84"/>
  <c r="O23" i="84" s="1"/>
  <c r="M23" i="84"/>
  <c r="K23" i="84"/>
  <c r="L23" i="84" s="1"/>
  <c r="J23" i="84"/>
  <c r="H23" i="84"/>
  <c r="I23" i="84" s="1"/>
  <c r="G23" i="84"/>
  <c r="E23" i="84"/>
  <c r="AG22" i="84"/>
  <c r="AD22" i="84"/>
  <c r="Y22" i="84"/>
  <c r="X22" i="84"/>
  <c r="W22" i="84"/>
  <c r="V22" i="84"/>
  <c r="T22" i="84"/>
  <c r="U22" i="84" s="1"/>
  <c r="S22" i="84"/>
  <c r="Q22" i="84"/>
  <c r="R22" i="84" s="1"/>
  <c r="P22" i="84"/>
  <c r="O22" i="84"/>
  <c r="N22" i="84"/>
  <c r="M22" i="84"/>
  <c r="K22" i="84"/>
  <c r="L22" i="84" s="1"/>
  <c r="J22" i="84"/>
  <c r="H22" i="84"/>
  <c r="I22" i="84" s="1"/>
  <c r="G22" i="84"/>
  <c r="E22" i="84"/>
  <c r="F22" i="84" s="1"/>
  <c r="AG21" i="84"/>
  <c r="AD21" i="84"/>
  <c r="Y21" i="84"/>
  <c r="W21" i="84"/>
  <c r="X21" i="84" s="1"/>
  <c r="V21" i="84"/>
  <c r="T21" i="84"/>
  <c r="U21" i="84" s="1"/>
  <c r="S21" i="84"/>
  <c r="R21" i="84"/>
  <c r="Q21" i="84"/>
  <c r="P21" i="84"/>
  <c r="N21" i="84"/>
  <c r="O21" i="84" s="1"/>
  <c r="M21" i="84"/>
  <c r="K21" i="84"/>
  <c r="L21" i="84" s="1"/>
  <c r="J21" i="84"/>
  <c r="H21" i="84"/>
  <c r="I21" i="84" s="1"/>
  <c r="G21" i="84"/>
  <c r="AM21" i="84" s="1"/>
  <c r="F21" i="84"/>
  <c r="E21" i="84"/>
  <c r="AG20" i="84"/>
  <c r="AD20" i="84"/>
  <c r="AA20" i="84"/>
  <c r="V20" i="84"/>
  <c r="T20" i="84"/>
  <c r="U20" i="84" s="1"/>
  <c r="S20" i="84"/>
  <c r="Q20" i="84"/>
  <c r="R20" i="84" s="1"/>
  <c r="P20" i="84"/>
  <c r="O20" i="84"/>
  <c r="M20" i="84"/>
  <c r="K20" i="84"/>
  <c r="L20" i="84" s="1"/>
  <c r="J20" i="84"/>
  <c r="H20" i="84"/>
  <c r="I20" i="84" s="1"/>
  <c r="G20" i="84"/>
  <c r="E20" i="84"/>
  <c r="F20" i="84" s="1"/>
  <c r="AG19" i="84"/>
  <c r="AD19" i="84"/>
  <c r="AA19" i="84"/>
  <c r="V19" i="84"/>
  <c r="T19" i="84"/>
  <c r="U19" i="84" s="1"/>
  <c r="S19" i="84"/>
  <c r="Q19" i="84"/>
  <c r="R19" i="84" s="1"/>
  <c r="O19" i="84"/>
  <c r="M19" i="84"/>
  <c r="K19" i="84"/>
  <c r="L19" i="84" s="1"/>
  <c r="J19" i="84"/>
  <c r="H19" i="84"/>
  <c r="I19" i="84" s="1"/>
  <c r="G19" i="84"/>
  <c r="AG18" i="84"/>
  <c r="AD18" i="84"/>
  <c r="AA18" i="84"/>
  <c r="X18" i="84"/>
  <c r="S18" i="84"/>
  <c r="Q18" i="84"/>
  <c r="R18" i="84" s="1"/>
  <c r="P18" i="84"/>
  <c r="O18" i="84"/>
  <c r="N18" i="84"/>
  <c r="M18" i="84"/>
  <c r="L18" i="84"/>
  <c r="K18" i="84"/>
  <c r="J18" i="84"/>
  <c r="H18" i="84"/>
  <c r="I18" i="84" s="1"/>
  <c r="G18" i="84"/>
  <c r="E18" i="84"/>
  <c r="F18" i="84" s="1"/>
  <c r="AG17" i="84"/>
  <c r="AD17" i="84"/>
  <c r="AA17" i="84"/>
  <c r="X17" i="84"/>
  <c r="S17" i="84"/>
  <c r="R17" i="84"/>
  <c r="Q17" i="84"/>
  <c r="P17" i="84"/>
  <c r="N17" i="84"/>
  <c r="O17" i="84" s="1"/>
  <c r="M17" i="84"/>
  <c r="K17" i="84"/>
  <c r="L17" i="84" s="1"/>
  <c r="J17" i="84"/>
  <c r="H17" i="84"/>
  <c r="I17" i="84" s="1"/>
  <c r="F17" i="84"/>
  <c r="AG16" i="84"/>
  <c r="AD16" i="84"/>
  <c r="AA16" i="84"/>
  <c r="X16" i="84"/>
  <c r="U16" i="84"/>
  <c r="P16" i="84"/>
  <c r="O16" i="84"/>
  <c r="N16" i="84"/>
  <c r="M16" i="84"/>
  <c r="K16" i="84"/>
  <c r="L16" i="84" s="1"/>
  <c r="J16" i="84"/>
  <c r="I16" i="84" s="1"/>
  <c r="G16" i="84"/>
  <c r="E16" i="84"/>
  <c r="F16" i="84" s="1"/>
  <c r="AG15" i="84"/>
  <c r="AD15" i="84"/>
  <c r="AA15" i="84"/>
  <c r="X15" i="84"/>
  <c r="U15" i="84"/>
  <c r="P15" i="84"/>
  <c r="N15" i="84"/>
  <c r="M15" i="84"/>
  <c r="L15" i="84"/>
  <c r="J15" i="84"/>
  <c r="I15" i="84"/>
  <c r="H15" i="84"/>
  <c r="G15" i="84"/>
  <c r="E15" i="84"/>
  <c r="AG14" i="84"/>
  <c r="AD14" i="84"/>
  <c r="AA14" i="84"/>
  <c r="X14" i="84"/>
  <c r="U14" i="84"/>
  <c r="R14" i="84"/>
  <c r="M14" i="84"/>
  <c r="L14" i="84"/>
  <c r="J14" i="84"/>
  <c r="H14" i="84"/>
  <c r="G14" i="84"/>
  <c r="E14" i="84"/>
  <c r="F14" i="84" s="1"/>
  <c r="AG13" i="84"/>
  <c r="AD13" i="84"/>
  <c r="AA13" i="84"/>
  <c r="X13" i="84"/>
  <c r="U13" i="84"/>
  <c r="R13" i="84"/>
  <c r="L13" i="84"/>
  <c r="J13" i="84"/>
  <c r="H13" i="84"/>
  <c r="I13" i="84" s="1"/>
  <c r="G13" i="84"/>
  <c r="F13" i="84"/>
  <c r="E13" i="84"/>
  <c r="AG12" i="84"/>
  <c r="AD12" i="84"/>
  <c r="AA12" i="84"/>
  <c r="X12" i="84"/>
  <c r="U12" i="84"/>
  <c r="R12" i="84"/>
  <c r="O12" i="84"/>
  <c r="J12" i="84"/>
  <c r="H12" i="84"/>
  <c r="I12" i="84" s="1"/>
  <c r="G12" i="84"/>
  <c r="E12" i="84"/>
  <c r="F12" i="84" s="1"/>
  <c r="AG11" i="84"/>
  <c r="AD11" i="84"/>
  <c r="AA11" i="84"/>
  <c r="X11" i="84"/>
  <c r="U11" i="84"/>
  <c r="R11" i="84"/>
  <c r="O11" i="84"/>
  <c r="J11" i="84"/>
  <c r="H11" i="84"/>
  <c r="G11" i="84"/>
  <c r="E11" i="84"/>
  <c r="AG10" i="84"/>
  <c r="AD10" i="84"/>
  <c r="AA10" i="84"/>
  <c r="X10" i="84"/>
  <c r="U10" i="84"/>
  <c r="R10" i="84"/>
  <c r="O10" i="84"/>
  <c r="L10" i="84"/>
  <c r="G10" i="84"/>
  <c r="F10" i="84"/>
  <c r="E10" i="84"/>
  <c r="AG9" i="84"/>
  <c r="AD9" i="84"/>
  <c r="AA9" i="84"/>
  <c r="X9" i="84"/>
  <c r="U9" i="84"/>
  <c r="R9" i="84"/>
  <c r="O9" i="84"/>
  <c r="L9" i="84"/>
  <c r="G9" i="84"/>
  <c r="E9" i="84"/>
  <c r="AK9" i="84" s="1"/>
  <c r="AG8" i="84"/>
  <c r="AD8" i="84"/>
  <c r="AA8" i="84"/>
  <c r="X8" i="84"/>
  <c r="U8" i="84"/>
  <c r="R8" i="84"/>
  <c r="O8" i="84"/>
  <c r="L8" i="84"/>
  <c r="I8" i="84"/>
  <c r="AM7" i="84"/>
  <c r="AK7" i="84"/>
  <c r="AG7" i="84"/>
  <c r="AD7" i="84"/>
  <c r="AA7" i="84"/>
  <c r="X7" i="84"/>
  <c r="U7" i="84"/>
  <c r="R7" i="84"/>
  <c r="O7" i="84"/>
  <c r="L7" i="84"/>
  <c r="I7" i="84"/>
  <c r="AF5" i="84"/>
  <c r="AC5" i="84"/>
  <c r="Z5" i="84"/>
  <c r="W5" i="84"/>
  <c r="T5" i="84"/>
  <c r="Q5" i="84"/>
  <c r="N5" i="84"/>
  <c r="K5" i="84"/>
  <c r="H5" i="84"/>
  <c r="E5" i="84"/>
  <c r="F9" i="84" l="1"/>
  <c r="I14" i="84"/>
  <c r="I11" i="84"/>
  <c r="AM11" i="84"/>
  <c r="AO7" i="84"/>
  <c r="O15" i="84"/>
  <c r="AY9" i="84"/>
  <c r="AK11" i="84"/>
  <c r="AK13" i="84"/>
  <c r="AK17" i="84"/>
  <c r="AM19" i="84"/>
  <c r="AW13" i="84"/>
  <c r="AM15" i="84"/>
  <c r="AW17" i="84"/>
  <c r="AK19" i="84"/>
  <c r="AM13" i="84"/>
  <c r="AK15" i="84"/>
  <c r="AM17" i="84"/>
  <c r="AK23" i="84"/>
  <c r="AM23" i="84"/>
  <c r="AM9" i="84"/>
  <c r="AO9" i="84" s="1"/>
  <c r="AK21" i="84"/>
  <c r="AO21" i="84" s="1"/>
  <c r="AK25" i="84"/>
  <c r="AO25" i="84" s="1"/>
  <c r="AW9" i="84"/>
  <c r="AW7" i="84"/>
  <c r="AM25" i="84"/>
  <c r="AW25" i="84"/>
  <c r="AW21" i="84"/>
  <c r="AY13" i="84"/>
  <c r="AY17" i="84"/>
  <c r="AY21" i="84"/>
  <c r="AY25" i="84"/>
  <c r="AS7" i="84"/>
  <c r="AS9" i="84"/>
  <c r="F11" i="84"/>
  <c r="AS13" i="84"/>
  <c r="F15" i="84"/>
  <c r="AS17" i="84"/>
  <c r="F19" i="84"/>
  <c r="AS21" i="84"/>
  <c r="F23" i="84"/>
  <c r="AS25" i="84"/>
  <c r="AI25" i="84" s="1"/>
  <c r="AU7" i="84"/>
  <c r="AU9" i="84"/>
  <c r="AU13" i="84"/>
  <c r="AU17" i="84"/>
  <c r="AU21" i="84"/>
  <c r="AU25" i="84"/>
  <c r="AY7" i="84"/>
  <c r="AO11" i="84" l="1"/>
  <c r="AO19" i="84"/>
  <c r="AO15" i="84"/>
  <c r="AO13" i="84"/>
  <c r="AO23" i="84"/>
  <c r="AI9" i="84"/>
  <c r="AO17" i="84"/>
  <c r="AW19" i="84"/>
  <c r="AU19" i="84"/>
  <c r="AY19" i="84"/>
  <c r="AS19" i="84"/>
  <c r="AW11" i="84"/>
  <c r="AU11" i="84"/>
  <c r="AY11" i="84"/>
  <c r="AS11" i="84"/>
  <c r="AI17" i="84"/>
  <c r="AW23" i="84"/>
  <c r="AU23" i="84"/>
  <c r="AY23" i="84"/>
  <c r="AS23" i="84"/>
  <c r="AW15" i="84"/>
  <c r="AU15" i="84"/>
  <c r="AS15" i="84"/>
  <c r="AY15" i="84"/>
  <c r="AI7" i="84"/>
  <c r="AI21" i="84"/>
  <c r="AI13" i="84"/>
  <c r="AI15" i="84" l="1"/>
  <c r="AI19" i="84"/>
  <c r="AI11" i="84"/>
  <c r="AI23" i="84"/>
  <c r="I38" i="77" l="1"/>
  <c r="E38" i="77"/>
  <c r="I36" i="77"/>
  <c r="E36" i="77"/>
  <c r="I34" i="77"/>
  <c r="E34" i="77"/>
  <c r="I32" i="77"/>
  <c r="E32" i="77"/>
  <c r="I30" i="77"/>
  <c r="E30" i="77"/>
  <c r="I28" i="77"/>
  <c r="E28" i="77"/>
</calcChain>
</file>

<file path=xl/sharedStrings.xml><?xml version="1.0" encoding="utf-8"?>
<sst xmlns="http://schemas.openxmlformats.org/spreadsheetml/2006/main" count="5146" uniqueCount="445">
  <si>
    <t>得点</t>
    <rPh sb="0" eb="2">
      <t>トクテン</t>
    </rPh>
    <phoneticPr fontId="1"/>
  </si>
  <si>
    <t>会場　　</t>
    <rPh sb="0" eb="2">
      <t>カイジョウ</t>
    </rPh>
    <phoneticPr fontId="6"/>
  </si>
  <si>
    <t>参加チーム</t>
    <rPh sb="0" eb="2">
      <t>サンカ</t>
    </rPh>
    <phoneticPr fontId="6"/>
  </si>
  <si>
    <t>試合時間　40分　（20-5-20）</t>
    <rPh sb="0" eb="2">
      <t>シアイ</t>
    </rPh>
    <rPh sb="2" eb="4">
      <t>ジカン</t>
    </rPh>
    <rPh sb="7" eb="8">
      <t>フン</t>
    </rPh>
    <phoneticPr fontId="6"/>
  </si>
  <si>
    <t>会場責任者</t>
    <rPh sb="0" eb="2">
      <t>カイジョウ</t>
    </rPh>
    <rPh sb="2" eb="5">
      <t>セキニンシャ</t>
    </rPh>
    <phoneticPr fontId="6"/>
  </si>
  <si>
    <t>Ａピッチ</t>
    <phoneticPr fontId="6"/>
  </si>
  <si>
    <t>Ｂピッチ</t>
    <phoneticPr fontId="6"/>
  </si>
  <si>
    <t>NO</t>
    <phoneticPr fontId="6"/>
  </si>
  <si>
    <t>KICK　OFF</t>
    <phoneticPr fontId="6"/>
  </si>
  <si>
    <t>組合せ</t>
    <rPh sb="0" eb="2">
      <t>クミアワ</t>
    </rPh>
    <phoneticPr fontId="6"/>
  </si>
  <si>
    <t>審判</t>
    <rPh sb="0" eb="2">
      <t>シンパン</t>
    </rPh>
    <phoneticPr fontId="6"/>
  </si>
  <si>
    <t>主審</t>
    <rPh sb="0" eb="2">
      <t>シュシン</t>
    </rPh>
    <phoneticPr fontId="6"/>
  </si>
  <si>
    <t>U-12サッカーリーグ in福井県</t>
    <rPh sb="14" eb="17">
      <t>フクイケン</t>
    </rPh>
    <phoneticPr fontId="1"/>
  </si>
  <si>
    <t>試合結果報告書</t>
    <rPh sb="0" eb="2">
      <t>シアイ</t>
    </rPh>
    <rPh sb="2" eb="4">
      <t>ケッカ</t>
    </rPh>
    <rPh sb="4" eb="7">
      <t>ホウコクショ</t>
    </rPh>
    <phoneticPr fontId="1"/>
  </si>
  <si>
    <t>地 区 名</t>
    <rPh sb="0" eb="1">
      <t>チ</t>
    </rPh>
    <rPh sb="2" eb="3">
      <t>ク</t>
    </rPh>
    <rPh sb="4" eb="5">
      <t>メイ</t>
    </rPh>
    <phoneticPr fontId="1"/>
  </si>
  <si>
    <t>坂井地区</t>
    <rPh sb="0" eb="2">
      <t>サカイ</t>
    </rPh>
    <rPh sb="2" eb="4">
      <t>チク</t>
    </rPh>
    <phoneticPr fontId="1"/>
  </si>
  <si>
    <t>カテゴリ</t>
    <phoneticPr fontId="1"/>
  </si>
  <si>
    <t>U-12</t>
  </si>
  <si>
    <t>開 催 節</t>
    <rPh sb="0" eb="1">
      <t>カイ</t>
    </rPh>
    <rPh sb="2" eb="3">
      <t>サイ</t>
    </rPh>
    <rPh sb="4" eb="5">
      <t>セツ</t>
    </rPh>
    <phoneticPr fontId="1"/>
  </si>
  <si>
    <t>第1節</t>
    <rPh sb="0" eb="1">
      <t>ダイ</t>
    </rPh>
    <rPh sb="2" eb="3">
      <t>セツ</t>
    </rPh>
    <phoneticPr fontId="1"/>
  </si>
  <si>
    <t>グループ</t>
    <phoneticPr fontId="1"/>
  </si>
  <si>
    <t>開 催 日</t>
    <rPh sb="0" eb="1">
      <t>カイ</t>
    </rPh>
    <rPh sb="2" eb="3">
      <t>サイ</t>
    </rPh>
    <rPh sb="4" eb="5">
      <t>ヒ</t>
    </rPh>
    <phoneticPr fontId="1"/>
  </si>
  <si>
    <t>報告責任者</t>
    <rPh sb="0" eb="2">
      <t>ホウコク</t>
    </rPh>
    <rPh sb="2" eb="5">
      <t>セキニンシャ</t>
    </rPh>
    <phoneticPr fontId="1"/>
  </si>
  <si>
    <t>会 場 名</t>
    <phoneticPr fontId="1"/>
  </si>
  <si>
    <t>連絡先(携帯)</t>
    <rPh sb="0" eb="3">
      <t>レンラクサキ</t>
    </rPh>
    <rPh sb="4" eb="6">
      <t>ケイタイ</t>
    </rPh>
    <phoneticPr fontId="1"/>
  </si>
  <si>
    <t>【試合日程】</t>
    <rPh sb="1" eb="3">
      <t>シアイ</t>
    </rPh>
    <rPh sb="3" eb="5">
      <t>ニッテイ</t>
    </rPh>
    <phoneticPr fontId="1"/>
  </si>
  <si>
    <t>【試合時間】</t>
    <rPh sb="1" eb="3">
      <t>シアイ</t>
    </rPh>
    <rPh sb="3" eb="5">
      <t>ジカン</t>
    </rPh>
    <phoneticPr fontId="1"/>
  </si>
  <si>
    <t>＜管理記載欄＞</t>
    <rPh sb="1" eb="3">
      <t>カンリ</t>
    </rPh>
    <phoneticPr fontId="1"/>
  </si>
  <si>
    <t>Match
№</t>
    <phoneticPr fontId="1"/>
  </si>
  <si>
    <t>開始
時間</t>
    <rPh sb="0" eb="2">
      <t>カイシ</t>
    </rPh>
    <rPh sb="3" eb="5">
      <t>ジカン</t>
    </rPh>
    <phoneticPr fontId="1"/>
  </si>
  <si>
    <t>チーム名</t>
    <rPh sb="3" eb="4">
      <t>メイ</t>
    </rPh>
    <phoneticPr fontId="1"/>
  </si>
  <si>
    <t>（前半）
（後半）</t>
    <rPh sb="1" eb="3">
      <t>ゼンハン</t>
    </rPh>
    <rPh sb="6" eb="8">
      <t>コウハン</t>
    </rPh>
    <phoneticPr fontId="1"/>
  </si>
  <si>
    <t>主審</t>
    <rPh sb="0" eb="2">
      <t>シュシン</t>
    </rPh>
    <phoneticPr fontId="1"/>
  </si>
  <si>
    <t>補助審</t>
    <rPh sb="0" eb="2">
      <t>ホジョ</t>
    </rPh>
    <rPh sb="2" eb="3">
      <t>シン</t>
    </rPh>
    <phoneticPr fontId="1"/>
  </si>
  <si>
    <t>特記事項・その他
（チーム名/背番号/氏名/理由/警告・退場）</t>
    <phoneticPr fontId="1"/>
  </si>
  <si>
    <t>＜警告＞反スポ・異議・繰り返し・遅延　距離・無断入・無断去　　　　　</t>
    <phoneticPr fontId="1"/>
  </si>
  <si>
    <t>福井地区</t>
    <rPh sb="0" eb="2">
      <t>フクイ</t>
    </rPh>
    <rPh sb="2" eb="4">
      <t>チク</t>
    </rPh>
    <phoneticPr fontId="1"/>
  </si>
  <si>
    <t>U-10</t>
    <phoneticPr fontId="1"/>
  </si>
  <si>
    <t>Aグループ</t>
    <phoneticPr fontId="1"/>
  </si>
  <si>
    <t>15分-5分-15分</t>
    <rPh sb="2" eb="3">
      <t>フン</t>
    </rPh>
    <rPh sb="5" eb="6">
      <t>フン</t>
    </rPh>
    <rPh sb="9" eb="10">
      <t>フン</t>
    </rPh>
    <phoneticPr fontId="1"/>
  </si>
  <si>
    <t>＜退場＞不正・乱暴・つば・阻止・暴言・警告2</t>
    <phoneticPr fontId="1"/>
  </si>
  <si>
    <t>第2節</t>
    <rPh sb="0" eb="1">
      <t>ダイ</t>
    </rPh>
    <rPh sb="2" eb="3">
      <t>セツ</t>
    </rPh>
    <phoneticPr fontId="1"/>
  </si>
  <si>
    <t>U-11</t>
    <phoneticPr fontId="1"/>
  </si>
  <si>
    <t>Bグループ</t>
    <phoneticPr fontId="1"/>
  </si>
  <si>
    <t>20分-5分-20分</t>
    <rPh sb="2" eb="3">
      <t>フン</t>
    </rPh>
    <rPh sb="5" eb="6">
      <t>フン</t>
    </rPh>
    <rPh sb="9" eb="10">
      <t>フン</t>
    </rPh>
    <phoneticPr fontId="1"/>
  </si>
  <si>
    <t>丹南地区</t>
    <rPh sb="0" eb="2">
      <t>タンナン</t>
    </rPh>
    <rPh sb="2" eb="4">
      <t>チク</t>
    </rPh>
    <phoneticPr fontId="1"/>
  </si>
  <si>
    <t>第3節</t>
    <rPh sb="0" eb="1">
      <t>ダイ</t>
    </rPh>
    <rPh sb="2" eb="3">
      <t>セツ</t>
    </rPh>
    <phoneticPr fontId="1"/>
  </si>
  <si>
    <t>U-12</t>
    <phoneticPr fontId="1"/>
  </si>
  <si>
    <t>Cグループ</t>
    <phoneticPr fontId="1"/>
  </si>
  <si>
    <t>　</t>
    <phoneticPr fontId="1"/>
  </si>
  <si>
    <t>嶺南地区</t>
    <rPh sb="0" eb="1">
      <t>レイ</t>
    </rPh>
    <rPh sb="1" eb="2">
      <t>ナン</t>
    </rPh>
    <rPh sb="2" eb="4">
      <t>チク</t>
    </rPh>
    <phoneticPr fontId="1"/>
  </si>
  <si>
    <t>第4節</t>
    <rPh sb="0" eb="1">
      <t>ダイ</t>
    </rPh>
    <rPh sb="2" eb="3">
      <t>セツ</t>
    </rPh>
    <phoneticPr fontId="1"/>
  </si>
  <si>
    <t>Dグループ</t>
    <phoneticPr fontId="1"/>
  </si>
  <si>
    <t>福井/奥越地区</t>
    <rPh sb="0" eb="2">
      <t>フクイ</t>
    </rPh>
    <rPh sb="3" eb="4">
      <t>オク</t>
    </rPh>
    <rPh sb="4" eb="5">
      <t>エツ</t>
    </rPh>
    <rPh sb="5" eb="7">
      <t>チク</t>
    </rPh>
    <phoneticPr fontId="1"/>
  </si>
  <si>
    <t>第5節</t>
    <rPh sb="0" eb="1">
      <t>ダイ</t>
    </rPh>
    <rPh sb="2" eb="3">
      <t>セツ</t>
    </rPh>
    <phoneticPr fontId="1"/>
  </si>
  <si>
    <t>Eグループ</t>
    <phoneticPr fontId="1"/>
  </si>
  <si>
    <t>福井/丹南地区</t>
    <rPh sb="0" eb="2">
      <t>フクイ</t>
    </rPh>
    <rPh sb="3" eb="5">
      <t>タンナン</t>
    </rPh>
    <rPh sb="5" eb="7">
      <t>チク</t>
    </rPh>
    <phoneticPr fontId="1"/>
  </si>
  <si>
    <t>第6節</t>
    <rPh sb="0" eb="1">
      <t>ダイ</t>
    </rPh>
    <rPh sb="2" eb="3">
      <t>セツ</t>
    </rPh>
    <phoneticPr fontId="1"/>
  </si>
  <si>
    <t>Fグループ</t>
    <phoneticPr fontId="1"/>
  </si>
  <si>
    <t>坂井/奥越地区</t>
    <rPh sb="0" eb="2">
      <t>サカイ</t>
    </rPh>
    <rPh sb="3" eb="4">
      <t>オク</t>
    </rPh>
    <rPh sb="4" eb="5">
      <t>エツ</t>
    </rPh>
    <rPh sb="5" eb="7">
      <t>チク</t>
    </rPh>
    <phoneticPr fontId="1"/>
  </si>
  <si>
    <t>第7節</t>
    <rPh sb="0" eb="1">
      <t>ダイ</t>
    </rPh>
    <rPh sb="2" eb="3">
      <t>セツ</t>
    </rPh>
    <phoneticPr fontId="1"/>
  </si>
  <si>
    <t>Gグループ</t>
    <phoneticPr fontId="1"/>
  </si>
  <si>
    <t>坂井/福井/奥越地区</t>
    <rPh sb="0" eb="2">
      <t>サカイ</t>
    </rPh>
    <rPh sb="3" eb="5">
      <t>フクイ</t>
    </rPh>
    <rPh sb="6" eb="7">
      <t>オク</t>
    </rPh>
    <rPh sb="7" eb="8">
      <t>エツ</t>
    </rPh>
    <rPh sb="8" eb="10">
      <t>チク</t>
    </rPh>
    <phoneticPr fontId="1"/>
  </si>
  <si>
    <t>第8節</t>
    <rPh sb="0" eb="1">
      <t>ダイ</t>
    </rPh>
    <rPh sb="2" eb="3">
      <t>セツ</t>
    </rPh>
    <phoneticPr fontId="1"/>
  </si>
  <si>
    <t>Hグループ</t>
    <phoneticPr fontId="1"/>
  </si>
  <si>
    <t>坂井/奥越/嶺南地区</t>
    <rPh sb="0" eb="2">
      <t>サカイ</t>
    </rPh>
    <rPh sb="3" eb="4">
      <t>オク</t>
    </rPh>
    <rPh sb="4" eb="5">
      <t>エツ</t>
    </rPh>
    <rPh sb="6" eb="7">
      <t>レイ</t>
    </rPh>
    <rPh sb="7" eb="8">
      <t>ナン</t>
    </rPh>
    <rPh sb="8" eb="10">
      <t>チク</t>
    </rPh>
    <phoneticPr fontId="1"/>
  </si>
  <si>
    <t>第9節</t>
    <rPh sb="0" eb="1">
      <t>ダイ</t>
    </rPh>
    <rPh sb="2" eb="3">
      <t>セツ</t>
    </rPh>
    <phoneticPr fontId="1"/>
  </si>
  <si>
    <t>Iグループ</t>
    <phoneticPr fontId="1"/>
  </si>
  <si>
    <t>第10節</t>
    <rPh sb="0" eb="1">
      <t>ダイ</t>
    </rPh>
    <rPh sb="3" eb="4">
      <t>セツ</t>
    </rPh>
    <phoneticPr fontId="1"/>
  </si>
  <si>
    <t>第11節</t>
    <rPh sb="0" eb="1">
      <t>ダイ</t>
    </rPh>
    <rPh sb="3" eb="4">
      <t>セツ</t>
    </rPh>
    <phoneticPr fontId="1"/>
  </si>
  <si>
    <t>第12節</t>
    <rPh sb="0" eb="1">
      <t>ダイ</t>
    </rPh>
    <rPh sb="3" eb="4">
      <t>セツ</t>
    </rPh>
    <phoneticPr fontId="1"/>
  </si>
  <si>
    <t>第13節</t>
    <rPh sb="0" eb="1">
      <t>ダイ</t>
    </rPh>
    <rPh sb="3" eb="4">
      <t>セツ</t>
    </rPh>
    <phoneticPr fontId="1"/>
  </si>
  <si>
    <t>第14節</t>
    <rPh sb="0" eb="1">
      <t>ダイ</t>
    </rPh>
    <rPh sb="3" eb="4">
      <t>セツ</t>
    </rPh>
    <phoneticPr fontId="1"/>
  </si>
  <si>
    <t>第15節</t>
    <rPh sb="0" eb="1">
      <t>ダイ</t>
    </rPh>
    <rPh sb="3" eb="4">
      <t>セツ</t>
    </rPh>
    <phoneticPr fontId="1"/>
  </si>
  <si>
    <t>第16節</t>
    <rPh sb="0" eb="1">
      <t>ダイ</t>
    </rPh>
    <rPh sb="3" eb="4">
      <t>セツ</t>
    </rPh>
    <phoneticPr fontId="1"/>
  </si>
  <si>
    <t>-</t>
    <phoneticPr fontId="1"/>
  </si>
  <si>
    <t>第17節</t>
    <rPh sb="0" eb="1">
      <t>ダイ</t>
    </rPh>
    <rPh sb="3" eb="4">
      <t>セツ</t>
    </rPh>
    <phoneticPr fontId="1"/>
  </si>
  <si>
    <t>第18節</t>
    <rPh sb="0" eb="1">
      <t>ダイ</t>
    </rPh>
    <rPh sb="3" eb="4">
      <t>セツ</t>
    </rPh>
    <phoneticPr fontId="1"/>
  </si>
  <si>
    <t>第19節</t>
    <rPh sb="0" eb="1">
      <t>ダイ</t>
    </rPh>
    <rPh sb="3" eb="4">
      <t>セツ</t>
    </rPh>
    <phoneticPr fontId="1"/>
  </si>
  <si>
    <t>第20節</t>
    <rPh sb="0" eb="1">
      <t>ダイ</t>
    </rPh>
    <rPh sb="3" eb="4">
      <t>セツ</t>
    </rPh>
    <phoneticPr fontId="1"/>
  </si>
  <si>
    <t>第21節</t>
    <rPh sb="0" eb="1">
      <t>ダイ</t>
    </rPh>
    <rPh sb="3" eb="4">
      <t>セツ</t>
    </rPh>
    <phoneticPr fontId="1"/>
  </si>
  <si>
    <t>第22節</t>
    <rPh sb="0" eb="1">
      <t>ダイ</t>
    </rPh>
    <rPh sb="3" eb="4">
      <t>セツ</t>
    </rPh>
    <phoneticPr fontId="1"/>
  </si>
  <si>
    <t>第25節</t>
    <rPh sb="0" eb="1">
      <t>ダイ</t>
    </rPh>
    <rPh sb="3" eb="4">
      <t>セツ</t>
    </rPh>
    <phoneticPr fontId="1"/>
  </si>
  <si>
    <t>第26節</t>
    <rPh sb="0" eb="1">
      <t>ダイ</t>
    </rPh>
    <rPh sb="3" eb="4">
      <t>セツ</t>
    </rPh>
    <phoneticPr fontId="1"/>
  </si>
  <si>
    <t>第29節</t>
    <rPh sb="0" eb="1">
      <t>ダイ</t>
    </rPh>
    <rPh sb="3" eb="4">
      <t>セツ</t>
    </rPh>
    <phoneticPr fontId="1"/>
  </si>
  <si>
    <t>第30節</t>
    <rPh sb="0" eb="1">
      <t>ダイ</t>
    </rPh>
    <rPh sb="3" eb="4">
      <t>セツ</t>
    </rPh>
    <phoneticPr fontId="1"/>
  </si>
  <si>
    <t>第31節</t>
    <rPh sb="0" eb="1">
      <t>ダイ</t>
    </rPh>
    <rPh sb="3" eb="4">
      <t>セツ</t>
    </rPh>
    <phoneticPr fontId="1"/>
  </si>
  <si>
    <t>第32節</t>
    <rPh sb="0" eb="1">
      <t>ダイ</t>
    </rPh>
    <rPh sb="3" eb="4">
      <t>セツ</t>
    </rPh>
    <phoneticPr fontId="1"/>
  </si>
  <si>
    <t>第33節</t>
    <rPh sb="0" eb="1">
      <t>ダイ</t>
    </rPh>
    <rPh sb="3" eb="4">
      <t>セツ</t>
    </rPh>
    <phoneticPr fontId="1"/>
  </si>
  <si>
    <t>第34節</t>
    <rPh sb="0" eb="1">
      <t>ダイ</t>
    </rPh>
    <rPh sb="3" eb="4">
      <t>セツ</t>
    </rPh>
    <phoneticPr fontId="1"/>
  </si>
  <si>
    <t>第35節</t>
    <rPh sb="0" eb="1">
      <t>ダイ</t>
    </rPh>
    <rPh sb="3" eb="4">
      <t>セツ</t>
    </rPh>
    <phoneticPr fontId="1"/>
  </si>
  <si>
    <t>第36節</t>
    <rPh sb="0" eb="1">
      <t>ダイ</t>
    </rPh>
    <rPh sb="3" eb="4">
      <t>セツ</t>
    </rPh>
    <phoneticPr fontId="1"/>
  </si>
  <si>
    <t>第37節</t>
    <rPh sb="0" eb="1">
      <t>ダイ</t>
    </rPh>
    <rPh sb="3" eb="4">
      <t>セツ</t>
    </rPh>
    <phoneticPr fontId="1"/>
  </si>
  <si>
    <t>第38節</t>
    <rPh sb="0" eb="1">
      <t>ダイ</t>
    </rPh>
    <rPh sb="3" eb="4">
      <t>セツ</t>
    </rPh>
    <phoneticPr fontId="1"/>
  </si>
  <si>
    <t>第39節</t>
    <rPh sb="0" eb="1">
      <t>ダイ</t>
    </rPh>
    <rPh sb="3" eb="4">
      <t>セツ</t>
    </rPh>
    <phoneticPr fontId="1"/>
  </si>
  <si>
    <t>第40節</t>
    <rPh sb="0" eb="1">
      <t>ダイ</t>
    </rPh>
    <rPh sb="3" eb="4">
      <t>セツ</t>
    </rPh>
    <phoneticPr fontId="1"/>
  </si>
  <si>
    <t>第41節</t>
    <rPh sb="0" eb="1">
      <t>ダイ</t>
    </rPh>
    <rPh sb="3" eb="4">
      <t>セツ</t>
    </rPh>
    <phoneticPr fontId="1"/>
  </si>
  <si>
    <t>第42節</t>
    <rPh sb="0" eb="1">
      <t>ダイ</t>
    </rPh>
    <rPh sb="3" eb="4">
      <t>セツ</t>
    </rPh>
    <phoneticPr fontId="1"/>
  </si>
  <si>
    <t>第43節</t>
    <rPh sb="0" eb="1">
      <t>ダイ</t>
    </rPh>
    <rPh sb="3" eb="4">
      <t>セツ</t>
    </rPh>
    <phoneticPr fontId="1"/>
  </si>
  <si>
    <t>第44節</t>
    <rPh sb="0" eb="1">
      <t>ダイ</t>
    </rPh>
    <rPh sb="3" eb="4">
      <t>セツ</t>
    </rPh>
    <phoneticPr fontId="1"/>
  </si>
  <si>
    <t>第45節</t>
    <rPh sb="0" eb="1">
      <t>ダイ</t>
    </rPh>
    <rPh sb="3" eb="4">
      <t>セツ</t>
    </rPh>
    <phoneticPr fontId="1"/>
  </si>
  <si>
    <t>第46節</t>
    <rPh sb="0" eb="1">
      <t>ダイ</t>
    </rPh>
    <rPh sb="3" eb="4">
      <t>セツ</t>
    </rPh>
    <phoneticPr fontId="1"/>
  </si>
  <si>
    <t>第47節</t>
    <rPh sb="0" eb="1">
      <t>ダイ</t>
    </rPh>
    <rPh sb="3" eb="4">
      <t>セツ</t>
    </rPh>
    <phoneticPr fontId="1"/>
  </si>
  <si>
    <t>第48節</t>
    <rPh sb="0" eb="1">
      <t>ダイ</t>
    </rPh>
    <rPh sb="3" eb="4">
      <t>セツ</t>
    </rPh>
    <phoneticPr fontId="1"/>
  </si>
  <si>
    <t>第49節</t>
    <rPh sb="0" eb="1">
      <t>ダイ</t>
    </rPh>
    <rPh sb="3" eb="4">
      <t>セツ</t>
    </rPh>
    <phoneticPr fontId="1"/>
  </si>
  <si>
    <t>第50節</t>
    <rPh sb="0" eb="1">
      <t>ダイ</t>
    </rPh>
    <rPh sb="3" eb="4">
      <t>セツ</t>
    </rPh>
    <phoneticPr fontId="1"/>
  </si>
  <si>
    <t>試合会場</t>
    <rPh sb="0" eb="2">
      <t>シアイ</t>
    </rPh>
    <rPh sb="2" eb="4">
      <t>カイジョウ</t>
    </rPh>
    <phoneticPr fontId="6"/>
  </si>
  <si>
    <t>備　　　　　考</t>
    <rPh sb="0" eb="1">
      <t>ソノウ</t>
    </rPh>
    <rPh sb="6" eb="7">
      <t>コウ</t>
    </rPh>
    <phoneticPr fontId="6"/>
  </si>
  <si>
    <t>日程調整は　各月中旬に更新します。　各月15日までに翌月の日程を確認願います。</t>
    <rPh sb="0" eb="2">
      <t>ニッテイ</t>
    </rPh>
    <rPh sb="2" eb="4">
      <t>チョウセイ</t>
    </rPh>
    <rPh sb="6" eb="8">
      <t>カクツキ</t>
    </rPh>
    <rPh sb="8" eb="10">
      <t>チュウジュン</t>
    </rPh>
    <rPh sb="11" eb="13">
      <t>コウシン</t>
    </rPh>
    <rPh sb="18" eb="20">
      <t>カクツキ</t>
    </rPh>
    <rPh sb="22" eb="23">
      <t>ニチ</t>
    </rPh>
    <rPh sb="26" eb="27">
      <t>ヨク</t>
    </rPh>
    <rPh sb="27" eb="28">
      <t>ツキ</t>
    </rPh>
    <rPh sb="29" eb="31">
      <t>ニッテイ</t>
    </rPh>
    <rPh sb="32" eb="35">
      <t>カクニンネガ</t>
    </rPh>
    <phoneticPr fontId="6"/>
  </si>
  <si>
    <t>参加</t>
    <rPh sb="0" eb="2">
      <t>サンカ</t>
    </rPh>
    <phoneticPr fontId="6"/>
  </si>
  <si>
    <t>連　　盟・坂井地区行事</t>
    <rPh sb="0" eb="1">
      <t>レン</t>
    </rPh>
    <rPh sb="3" eb="4">
      <t>マコト</t>
    </rPh>
    <rPh sb="5" eb="7">
      <t>サカイ</t>
    </rPh>
    <rPh sb="7" eb="9">
      <t>チク</t>
    </rPh>
    <rPh sb="9" eb="11">
      <t>ギョウジ</t>
    </rPh>
    <phoneticPr fontId="6"/>
  </si>
  <si>
    <t>○</t>
    <phoneticPr fontId="6"/>
  </si>
  <si>
    <t>可</t>
    <rPh sb="0" eb="1">
      <t>カ</t>
    </rPh>
    <phoneticPr fontId="6"/>
  </si>
  <si>
    <t>×</t>
    <phoneticPr fontId="6"/>
  </si>
  <si>
    <t>不可</t>
    <rPh sb="0" eb="2">
      <t>フカ</t>
    </rPh>
    <phoneticPr fontId="6"/>
  </si>
  <si>
    <t>△</t>
    <phoneticPr fontId="6"/>
  </si>
  <si>
    <t>できれば避けたい</t>
    <rPh sb="4" eb="5">
      <t>サ</t>
    </rPh>
    <phoneticPr fontId="6"/>
  </si>
  <si>
    <t>午前</t>
    <rPh sb="0" eb="2">
      <t>ゴゼン</t>
    </rPh>
    <phoneticPr fontId="6"/>
  </si>
  <si>
    <t>午後</t>
    <rPh sb="0" eb="2">
      <t>ゴゴ</t>
    </rPh>
    <phoneticPr fontId="6"/>
  </si>
  <si>
    <t>記入時、未定の場合は白紙のままでお願いします。</t>
    <rPh sb="0" eb="2">
      <t>キニュウ</t>
    </rPh>
    <rPh sb="2" eb="3">
      <t>ジ</t>
    </rPh>
    <rPh sb="4" eb="6">
      <t>ミテイ</t>
    </rPh>
    <rPh sb="7" eb="9">
      <t>バアイ</t>
    </rPh>
    <rPh sb="10" eb="12">
      <t>ハクシ</t>
    </rPh>
    <rPh sb="17" eb="18">
      <t>ネガ</t>
    </rPh>
    <phoneticPr fontId="6"/>
  </si>
  <si>
    <t>4月</t>
    <rPh sb="1" eb="2">
      <t>ガツ</t>
    </rPh>
    <phoneticPr fontId="74"/>
  </si>
  <si>
    <t>土</t>
    <rPh sb="0" eb="1">
      <t>ド</t>
    </rPh>
    <phoneticPr fontId="6"/>
  </si>
  <si>
    <t>日</t>
    <rPh sb="0" eb="1">
      <t>ニチ</t>
    </rPh>
    <phoneticPr fontId="6"/>
  </si>
  <si>
    <t>5月</t>
    <rPh sb="1" eb="2">
      <t>ガツ</t>
    </rPh>
    <phoneticPr fontId="6"/>
  </si>
  <si>
    <t>6月</t>
    <rPh sb="1" eb="2">
      <t>ガツ</t>
    </rPh>
    <phoneticPr fontId="6"/>
  </si>
  <si>
    <t>７月</t>
    <rPh sb="1" eb="2">
      <t>ガツ</t>
    </rPh>
    <phoneticPr fontId="74"/>
  </si>
  <si>
    <t>月・祝</t>
    <rPh sb="0" eb="1">
      <t>ゲツ</t>
    </rPh>
    <rPh sb="2" eb="3">
      <t>シュク</t>
    </rPh>
    <phoneticPr fontId="6"/>
  </si>
  <si>
    <t>８月</t>
  </si>
  <si>
    <t>10月</t>
    <rPh sb="2" eb="3">
      <t>ガツ</t>
    </rPh>
    <phoneticPr fontId="6"/>
  </si>
  <si>
    <t>月・祝</t>
    <rPh sb="0" eb="1">
      <t>ゲツ</t>
    </rPh>
    <phoneticPr fontId="6"/>
  </si>
  <si>
    <t>９月</t>
    <rPh sb="1" eb="2">
      <t>ガツ</t>
    </rPh>
    <phoneticPr fontId="1"/>
  </si>
  <si>
    <t>4種・U-12グループ　坂井地区リーグ（第13節） 　</t>
    <rPh sb="1" eb="2">
      <t>シュ</t>
    </rPh>
    <rPh sb="12" eb="14">
      <t>サカイ</t>
    </rPh>
    <rPh sb="14" eb="16">
      <t>チク</t>
    </rPh>
    <rPh sb="20" eb="21">
      <t>ダイ</t>
    </rPh>
    <rPh sb="23" eb="24">
      <t>セツ</t>
    </rPh>
    <phoneticPr fontId="6"/>
  </si>
  <si>
    <t xml:space="preserve">4種・U-12グループ　坂井地区リーグ（第12節） </t>
    <rPh sb="1" eb="2">
      <t>シュ</t>
    </rPh>
    <rPh sb="12" eb="14">
      <t>サカイ</t>
    </rPh>
    <rPh sb="14" eb="16">
      <t>チク</t>
    </rPh>
    <rPh sb="20" eb="21">
      <t>ダイ</t>
    </rPh>
    <rPh sb="23" eb="24">
      <t>セツ</t>
    </rPh>
    <phoneticPr fontId="6"/>
  </si>
  <si>
    <t>4種・U-12グループ　坂井地区リーグ（第11節） 　</t>
    <rPh sb="1" eb="2">
      <t>シュ</t>
    </rPh>
    <rPh sb="12" eb="14">
      <t>サカイ</t>
    </rPh>
    <rPh sb="14" eb="16">
      <t>チク</t>
    </rPh>
    <rPh sb="20" eb="21">
      <t>ダイ</t>
    </rPh>
    <rPh sb="23" eb="24">
      <t>セツ</t>
    </rPh>
    <phoneticPr fontId="6"/>
  </si>
  <si>
    <t xml:space="preserve">4種・U-12グループ　坂井地区リーグ（第10節） </t>
    <rPh sb="1" eb="2">
      <t>シュ</t>
    </rPh>
    <rPh sb="12" eb="14">
      <t>サカイ</t>
    </rPh>
    <rPh sb="14" eb="16">
      <t>チク</t>
    </rPh>
    <rPh sb="20" eb="21">
      <t>ダイ</t>
    </rPh>
    <rPh sb="23" eb="24">
      <t>セツ</t>
    </rPh>
    <phoneticPr fontId="6"/>
  </si>
  <si>
    <t xml:space="preserve">4種・U-12グループ　坂井地区リーグ（第9節） </t>
    <rPh sb="1" eb="2">
      <t>シュ</t>
    </rPh>
    <rPh sb="12" eb="14">
      <t>サカイ</t>
    </rPh>
    <rPh sb="14" eb="16">
      <t>チク</t>
    </rPh>
    <rPh sb="20" eb="21">
      <t>ダイ</t>
    </rPh>
    <rPh sb="22" eb="23">
      <t>セツ</t>
    </rPh>
    <phoneticPr fontId="6"/>
  </si>
  <si>
    <t>4種・U-12グループ　坂井地区リーグ（第5節） 　</t>
    <rPh sb="1" eb="2">
      <t>シュ</t>
    </rPh>
    <rPh sb="12" eb="14">
      <t>サカイ</t>
    </rPh>
    <rPh sb="14" eb="16">
      <t>チク</t>
    </rPh>
    <rPh sb="20" eb="21">
      <t>ダイ</t>
    </rPh>
    <rPh sb="22" eb="23">
      <t>セツ</t>
    </rPh>
    <phoneticPr fontId="6"/>
  </si>
  <si>
    <t>4種・U-12グループ　坂井地区リーグ（第3節）</t>
    <rPh sb="1" eb="2">
      <t>シュ</t>
    </rPh>
    <rPh sb="12" eb="14">
      <t>サカイ</t>
    </rPh>
    <rPh sb="14" eb="16">
      <t>チク</t>
    </rPh>
    <rPh sb="20" eb="21">
      <t>ダイ</t>
    </rPh>
    <rPh sb="22" eb="23">
      <t>セツ</t>
    </rPh>
    <phoneticPr fontId="6"/>
  </si>
  <si>
    <t>4種・U-12グループ　坂井地区リーグ（第2節）</t>
    <rPh sb="1" eb="2">
      <t>シュ</t>
    </rPh>
    <rPh sb="12" eb="14">
      <t>サカイ</t>
    </rPh>
    <rPh sb="14" eb="16">
      <t>チク</t>
    </rPh>
    <rPh sb="20" eb="21">
      <t>ダイ</t>
    </rPh>
    <rPh sb="22" eb="23">
      <t>セツ</t>
    </rPh>
    <phoneticPr fontId="6"/>
  </si>
  <si>
    <t>4種・U-12グループ　坂井地区リーグ（第1節）</t>
    <rPh sb="1" eb="2">
      <t>シュ</t>
    </rPh>
    <rPh sb="12" eb="14">
      <t>サカイ</t>
    </rPh>
    <rPh sb="14" eb="16">
      <t>チク</t>
    </rPh>
    <rPh sb="20" eb="21">
      <t>ダイ</t>
    </rPh>
    <rPh sb="22" eb="23">
      <t>セツ</t>
    </rPh>
    <phoneticPr fontId="6"/>
  </si>
  <si>
    <t>月・祝</t>
    <rPh sb="0" eb="1">
      <t>ゲツ</t>
    </rPh>
    <rPh sb="2" eb="3">
      <t>シュク</t>
    </rPh>
    <phoneticPr fontId="1"/>
  </si>
  <si>
    <t>U-12（A）グループ</t>
    <phoneticPr fontId="6"/>
  </si>
  <si>
    <t>【坂井地区】</t>
    <rPh sb="1" eb="3">
      <t>サカイ</t>
    </rPh>
    <rPh sb="3" eb="5">
      <t>チク</t>
    </rPh>
    <phoneticPr fontId="1"/>
  </si>
  <si>
    <t>勝点</t>
    <rPh sb="0" eb="1">
      <t>カチ</t>
    </rPh>
    <rPh sb="1" eb="2">
      <t>テン</t>
    </rPh>
    <phoneticPr fontId="1"/>
  </si>
  <si>
    <t>失点</t>
    <rPh sb="0" eb="2">
      <t>シッテン</t>
    </rPh>
    <phoneticPr fontId="1"/>
  </si>
  <si>
    <t>差</t>
    <rPh sb="0" eb="1">
      <t>サ</t>
    </rPh>
    <phoneticPr fontId="1"/>
  </si>
  <si>
    <t>順位</t>
    <rPh sb="0" eb="2">
      <t>ジュンイ</t>
    </rPh>
    <phoneticPr fontId="1"/>
  </si>
  <si>
    <t>勝</t>
    <rPh sb="0" eb="1">
      <t>カチ</t>
    </rPh>
    <phoneticPr fontId="1"/>
  </si>
  <si>
    <t>負</t>
    <rPh sb="0" eb="1">
      <t>マ</t>
    </rPh>
    <phoneticPr fontId="1"/>
  </si>
  <si>
    <t>分</t>
    <rPh sb="0" eb="1">
      <t>ワ</t>
    </rPh>
    <phoneticPr fontId="1"/>
  </si>
  <si>
    <t>G数</t>
    <rPh sb="1" eb="2">
      <t>スウ</t>
    </rPh>
    <phoneticPr fontId="1"/>
  </si>
  <si>
    <t>備考欄</t>
    <rPh sb="0" eb="2">
      <t>ビコウ</t>
    </rPh>
    <rPh sb="2" eb="3">
      <t>ラン</t>
    </rPh>
    <phoneticPr fontId="1"/>
  </si>
  <si>
    <t>坂井</t>
    <rPh sb="0" eb="2">
      <t>サカイ</t>
    </rPh>
    <phoneticPr fontId="6"/>
  </si>
  <si>
    <t>チーム名</t>
    <rPh sb="3" eb="4">
      <t>メイ</t>
    </rPh>
    <phoneticPr fontId="6"/>
  </si>
  <si>
    <t>①連絡責任者</t>
    <rPh sb="1" eb="3">
      <t>レンラク</t>
    </rPh>
    <rPh sb="3" eb="6">
      <t>セキニンシャ</t>
    </rPh>
    <phoneticPr fontId="6"/>
  </si>
  <si>
    <t>②連絡先</t>
    <rPh sb="1" eb="3">
      <t>レンラク</t>
    </rPh>
    <rPh sb="3" eb="4">
      <t>サキ</t>
    </rPh>
    <phoneticPr fontId="6"/>
  </si>
  <si>
    <t>連絡責任者</t>
    <rPh sb="0" eb="2">
      <t>レンラク</t>
    </rPh>
    <rPh sb="2" eb="5">
      <t>セキニンシャ</t>
    </rPh>
    <phoneticPr fontId="6"/>
  </si>
  <si>
    <t>連絡先（ＭＡＩＬ）</t>
    <rPh sb="0" eb="3">
      <t>レンラクサキ</t>
    </rPh>
    <phoneticPr fontId="6"/>
  </si>
  <si>
    <t>連絡先（携帯）</t>
    <rPh sb="0" eb="3">
      <t>レンラクサキ</t>
    </rPh>
    <rPh sb="4" eb="6">
      <t>ケイタイ</t>
    </rPh>
    <phoneticPr fontId="6"/>
  </si>
  <si>
    <t>連絡先</t>
    <rPh sb="0" eb="2">
      <t>レンラク</t>
    </rPh>
    <rPh sb="2" eb="3">
      <t>サキ</t>
    </rPh>
    <phoneticPr fontId="6"/>
  </si>
  <si>
    <t>haruechosss@gmail.com</t>
  </si>
  <si>
    <t>090-8703-8568</t>
    <phoneticPr fontId="6"/>
  </si>
  <si>
    <t>090-2379-9019</t>
    <phoneticPr fontId="6"/>
  </si>
  <si>
    <t>№</t>
    <phoneticPr fontId="6"/>
  </si>
  <si>
    <t>／</t>
    <phoneticPr fontId="6"/>
  </si>
  <si>
    <t>←数枚にわたる場合、何枚目か記入</t>
    <rPh sb="1" eb="2">
      <t>スウ</t>
    </rPh>
    <rPh sb="2" eb="3">
      <t>マイ</t>
    </rPh>
    <rPh sb="7" eb="9">
      <t>バアイ</t>
    </rPh>
    <rPh sb="10" eb="13">
      <t>ナンマイメ</t>
    </rPh>
    <rPh sb="14" eb="16">
      <t>キニュウ</t>
    </rPh>
    <phoneticPr fontId="6"/>
  </si>
  <si>
    <t>大会名</t>
    <rPh sb="0" eb="2">
      <t>タイカイ</t>
    </rPh>
    <rPh sb="2" eb="3">
      <t>メイ</t>
    </rPh>
    <phoneticPr fontId="90"/>
  </si>
  <si>
    <r>
      <t>全少・Ｕ１２リーグ・法人会カップ・</t>
    </r>
    <r>
      <rPr>
        <sz val="11"/>
        <rFont val="ＭＳ Ｐゴシック"/>
        <family val="3"/>
        <charset val="128"/>
      </rPr>
      <t>U-1</t>
    </r>
    <r>
      <rPr>
        <sz val="11"/>
        <color theme="1"/>
        <rFont val="ＭＳ Ｐゴシック"/>
        <family val="2"/>
        <charset val="128"/>
        <scheme val="minor"/>
      </rPr>
      <t>1</t>
    </r>
    <r>
      <rPr>
        <sz val="11"/>
        <rFont val="ＭＳ Ｐゴシック"/>
        <family val="3"/>
        <charset val="128"/>
      </rPr>
      <t>選手権・U-10選手権</t>
    </r>
    <rPh sb="0" eb="1">
      <t>ゼン</t>
    </rPh>
    <rPh sb="1" eb="2">
      <t>ショウ</t>
    </rPh>
    <rPh sb="10" eb="13">
      <t>ホウジンカイ</t>
    </rPh>
    <rPh sb="21" eb="24">
      <t>センシュケン</t>
    </rPh>
    <rPh sb="29" eb="32">
      <t>センシュケン</t>
    </rPh>
    <phoneticPr fontId="6"/>
  </si>
  <si>
    <t>←該当するものに○を付ける</t>
    <rPh sb="1" eb="3">
      <t>ガイトウ</t>
    </rPh>
    <rPh sb="10" eb="11">
      <t>ツ</t>
    </rPh>
    <phoneticPr fontId="6"/>
  </si>
  <si>
    <t>←グループ等を記載</t>
    <rPh sb="5" eb="6">
      <t>トウ</t>
    </rPh>
    <rPh sb="7" eb="9">
      <t>キサイ</t>
    </rPh>
    <phoneticPr fontId="6"/>
  </si>
  <si>
    <t>審判日付</t>
    <rPh sb="0" eb="2">
      <t>シンパン</t>
    </rPh>
    <rPh sb="2" eb="4">
      <t>ヒヅケ</t>
    </rPh>
    <phoneticPr fontId="90"/>
  </si>
  <si>
    <t>報告書提出責任者名</t>
    <rPh sb="0" eb="3">
      <t>ホウコクショ</t>
    </rPh>
    <rPh sb="3" eb="5">
      <t>テイシュツ</t>
    </rPh>
    <rPh sb="5" eb="8">
      <t>セキニンシャ</t>
    </rPh>
    <rPh sb="8" eb="9">
      <t>メイ</t>
    </rPh>
    <phoneticPr fontId="90"/>
  </si>
  <si>
    <t>会場</t>
    <rPh sb="0" eb="2">
      <t>カイジョウ</t>
    </rPh>
    <phoneticPr fontId="90"/>
  </si>
  <si>
    <t>競技場や用具は</t>
    <rPh sb="0" eb="3">
      <t>キョウギジョウ</t>
    </rPh>
    <rPh sb="4" eb="6">
      <t>ヨウグ</t>
    </rPh>
    <phoneticPr fontId="90"/>
  </si>
  <si>
    <t>競技時間</t>
    <rPh sb="0" eb="2">
      <t>キョウギ</t>
    </rPh>
    <rPh sb="2" eb="4">
      <t>ジカン</t>
    </rPh>
    <phoneticPr fontId="90"/>
  </si>
  <si>
    <t>(</t>
    <phoneticPr fontId="90"/>
  </si>
  <si>
    <t>-</t>
    <phoneticPr fontId="90"/>
  </si>
  <si>
    <t>)</t>
    <phoneticPr fontId="90"/>
  </si>
  <si>
    <t>同点の場合</t>
  </si>
  <si>
    <t>引き分け・延長</t>
    <rPh sb="0" eb="1">
      <t>ヒ</t>
    </rPh>
    <rPh sb="2" eb="3">
      <t>ワ</t>
    </rPh>
    <rPh sb="5" eb="7">
      <t>エンチョウ</t>
    </rPh>
    <phoneticPr fontId="6"/>
  </si>
  <si>
    <t>分</t>
    <rPh sb="0" eb="1">
      <t>フン</t>
    </rPh>
    <phoneticPr fontId="6"/>
  </si>
  <si>
    <t>（</t>
    <phoneticPr fontId="6"/>
  </si>
  <si>
    <t>－</t>
    <phoneticPr fontId="6"/>
  </si>
  <si>
    <t>）・</t>
    <phoneticPr fontId="6"/>
  </si>
  <si>
    <t>ＰＫ・その他</t>
    <rPh sb="5" eb="6">
      <t>タ</t>
    </rPh>
    <phoneticPr fontId="6"/>
  </si>
  <si>
    <t>№</t>
    <phoneticPr fontId="90"/>
  </si>
  <si>
    <t>試　合</t>
    <rPh sb="0" eb="1">
      <t>ココロ</t>
    </rPh>
    <rPh sb="2" eb="3">
      <t>ゴウ</t>
    </rPh>
    <phoneticPr fontId="6"/>
  </si>
  <si>
    <t>結　果</t>
    <rPh sb="0" eb="1">
      <t>ムスブ</t>
    </rPh>
    <rPh sb="2" eb="3">
      <t>ハタシ</t>
    </rPh>
    <phoneticPr fontId="6"/>
  </si>
  <si>
    <t>ｷｯｸｵﾌ</t>
    <phoneticPr fontId="6"/>
  </si>
  <si>
    <t>A</t>
    <phoneticPr fontId="90"/>
  </si>
  <si>
    <t>対</t>
    <rPh sb="0" eb="1">
      <t>タイ</t>
    </rPh>
    <phoneticPr fontId="90"/>
  </si>
  <si>
    <t>B</t>
    <phoneticPr fontId="6"/>
  </si>
  <si>
    <t>：</t>
    <phoneticPr fontId="90"/>
  </si>
  <si>
    <t>B</t>
    <phoneticPr fontId="90"/>
  </si>
  <si>
    <t>：</t>
    <phoneticPr fontId="6"/>
  </si>
  <si>
    <t>（</t>
    <phoneticPr fontId="90"/>
  </si>
  <si>
    <t>前　半</t>
    <rPh sb="0" eb="1">
      <t>マエ</t>
    </rPh>
    <rPh sb="2" eb="3">
      <t>ハン</t>
    </rPh>
    <phoneticPr fontId="90"/>
  </si>
  <si>
    <t>主審名</t>
    <rPh sb="0" eb="2">
      <t>シュシン</t>
    </rPh>
    <rPh sb="2" eb="3">
      <t>メイ</t>
    </rPh>
    <phoneticPr fontId="90"/>
  </si>
  <si>
    <t>氏</t>
    <rPh sb="0" eb="1">
      <t>シ</t>
    </rPh>
    <phoneticPr fontId="6"/>
  </si>
  <si>
    <t>副審１名</t>
    <rPh sb="0" eb="2">
      <t>フクシン</t>
    </rPh>
    <rPh sb="3" eb="4">
      <t>メイ</t>
    </rPh>
    <phoneticPr fontId="90"/>
  </si>
  <si>
    <t>後　半</t>
    <rPh sb="0" eb="1">
      <t>アト</t>
    </rPh>
    <rPh sb="2" eb="3">
      <t>ハン</t>
    </rPh>
    <phoneticPr fontId="90"/>
  </si>
  <si>
    <t>登録番号</t>
    <rPh sb="0" eb="2">
      <t>トウロク</t>
    </rPh>
    <rPh sb="2" eb="4">
      <t>バンゴウ</t>
    </rPh>
    <phoneticPr fontId="90"/>
  </si>
  <si>
    <t>延前半</t>
    <rPh sb="0" eb="1">
      <t>エン</t>
    </rPh>
    <rPh sb="1" eb="3">
      <t>ゼンハン</t>
    </rPh>
    <phoneticPr fontId="90"/>
  </si>
  <si>
    <t>帯同ﾁｰﾑ名</t>
    <rPh sb="0" eb="2">
      <t>タイドウ</t>
    </rPh>
    <rPh sb="5" eb="6">
      <t>メイ</t>
    </rPh>
    <phoneticPr fontId="90"/>
  </si>
  <si>
    <t>延後半</t>
    <rPh sb="0" eb="1">
      <t>エン</t>
    </rPh>
    <rPh sb="1" eb="3">
      <t>コウハン</t>
    </rPh>
    <phoneticPr fontId="90"/>
  </si>
  <si>
    <t>第４審名</t>
    <rPh sb="0" eb="1">
      <t>ダイ</t>
    </rPh>
    <rPh sb="2" eb="3">
      <t>シン</t>
    </rPh>
    <rPh sb="3" eb="4">
      <t>メイ</t>
    </rPh>
    <phoneticPr fontId="6"/>
  </si>
  <si>
    <t>氏</t>
    <rPh sb="0" eb="1">
      <t>ウジ</t>
    </rPh>
    <phoneticPr fontId="90"/>
  </si>
  <si>
    <t>副審２名</t>
    <rPh sb="0" eb="2">
      <t>フクシン</t>
    </rPh>
    <rPh sb="3" eb="4">
      <t>メイ</t>
    </rPh>
    <phoneticPr fontId="90"/>
  </si>
  <si>
    <t>ＰＫ</t>
    <phoneticPr fontId="90"/>
  </si>
  <si>
    <t>備考</t>
    <rPh sb="0" eb="2">
      <t>ビコウ</t>
    </rPh>
    <phoneticPr fontId="90"/>
  </si>
  <si>
    <t>※その他特記事項</t>
    <rPh sb="3" eb="4">
      <t>タ</t>
    </rPh>
    <rPh sb="4" eb="6">
      <t>トッキ</t>
    </rPh>
    <rPh sb="6" eb="8">
      <t>ジコウ</t>
    </rPh>
    <phoneticPr fontId="90"/>
  </si>
  <si>
    <t>あり（審判報告書№</t>
    <phoneticPr fontId="6"/>
  </si>
  <si>
    <t>）</t>
    <phoneticPr fontId="6"/>
  </si>
  <si>
    <t>・なし</t>
  </si>
  <si>
    <t>（その他特記事項ありの場合には、別途正式な審判報告書に記入してください。）</t>
  </si>
  <si>
    <t>-</t>
  </si>
  <si>
    <t>NO</t>
    <phoneticPr fontId="1"/>
  </si>
  <si>
    <t>am参加</t>
    <rPh sb="2" eb="4">
      <t>サンカ</t>
    </rPh>
    <phoneticPr fontId="1"/>
  </si>
  <si>
    <t>pm参加</t>
    <rPh sb="2" eb="4">
      <t>サンカ</t>
    </rPh>
    <phoneticPr fontId="1"/>
  </si>
  <si>
    <t>①</t>
    <phoneticPr fontId="1"/>
  </si>
  <si>
    <t>②</t>
    <phoneticPr fontId="1"/>
  </si>
  <si>
    <t>③</t>
    <phoneticPr fontId="1"/>
  </si>
  <si>
    <t>④</t>
    <phoneticPr fontId="1"/>
  </si>
  <si>
    <t>⑤</t>
    <phoneticPr fontId="1"/>
  </si>
  <si>
    <t>⑥</t>
    <phoneticPr fontId="1"/>
  </si>
  <si>
    <t>Match</t>
    <phoneticPr fontId="1"/>
  </si>
  <si>
    <t>(20-5-20)</t>
    <phoneticPr fontId="1"/>
  </si>
  <si>
    <t>4種・U-12グループ　坂井地区リーグ（第4節） 　</t>
    <rPh sb="1" eb="2">
      <t>シュ</t>
    </rPh>
    <rPh sb="12" eb="14">
      <t>サカイ</t>
    </rPh>
    <rPh sb="14" eb="16">
      <t>チク</t>
    </rPh>
    <rPh sb="20" eb="21">
      <t>ダイ</t>
    </rPh>
    <rPh sb="22" eb="23">
      <t>セツ</t>
    </rPh>
    <phoneticPr fontId="6"/>
  </si>
  <si>
    <t xml:space="preserve">4種・U-12グループ　坂井地区リーグ（第6節） 　 </t>
    <rPh sb="1" eb="2">
      <t>シュ</t>
    </rPh>
    <rPh sb="12" eb="14">
      <t>サカイ</t>
    </rPh>
    <rPh sb="14" eb="16">
      <t>チク</t>
    </rPh>
    <rPh sb="20" eb="21">
      <t>ダイ</t>
    </rPh>
    <rPh sb="22" eb="23">
      <t>セツ</t>
    </rPh>
    <phoneticPr fontId="6"/>
  </si>
  <si>
    <t xml:space="preserve">4種・U-12グループ　坂井地区リーグ（第7節） </t>
    <rPh sb="1" eb="2">
      <t>シュ</t>
    </rPh>
    <rPh sb="12" eb="14">
      <t>サカイ</t>
    </rPh>
    <rPh sb="14" eb="16">
      <t>チク</t>
    </rPh>
    <rPh sb="20" eb="21">
      <t>ダイ</t>
    </rPh>
    <rPh sb="22" eb="23">
      <t>セツ</t>
    </rPh>
    <phoneticPr fontId="6"/>
  </si>
  <si>
    <t>4種・U-12グループ　坂井地区リーグ（第8節） 　</t>
    <rPh sb="1" eb="2">
      <t>シュ</t>
    </rPh>
    <rPh sb="12" eb="14">
      <t>サカイ</t>
    </rPh>
    <rPh sb="14" eb="16">
      <t>チク</t>
    </rPh>
    <rPh sb="20" eb="21">
      <t>ダイ</t>
    </rPh>
    <rPh sb="22" eb="23">
      <t>セツ</t>
    </rPh>
    <phoneticPr fontId="6"/>
  </si>
  <si>
    <t>4種・U-12グループ　坂井地区リーグ（第14節）</t>
    <rPh sb="1" eb="2">
      <t>シュ</t>
    </rPh>
    <rPh sb="12" eb="14">
      <t>サカイ</t>
    </rPh>
    <rPh sb="14" eb="16">
      <t>チク</t>
    </rPh>
    <rPh sb="20" eb="21">
      <t>ダイ</t>
    </rPh>
    <rPh sb="23" eb="24">
      <t>セツ</t>
    </rPh>
    <phoneticPr fontId="6"/>
  </si>
  <si>
    <t>4種・U-12グループ　坂井地区リーグ（第15節）</t>
    <rPh sb="1" eb="2">
      <t>シュ</t>
    </rPh>
    <rPh sb="12" eb="14">
      <t>サカイ</t>
    </rPh>
    <rPh sb="14" eb="16">
      <t>チク</t>
    </rPh>
    <rPh sb="20" eb="21">
      <t>ダイ</t>
    </rPh>
    <rPh sb="23" eb="24">
      <t>セツ</t>
    </rPh>
    <phoneticPr fontId="6"/>
  </si>
  <si>
    <t>参加</t>
  </si>
  <si>
    <t>会場提供</t>
    <rPh sb="0" eb="2">
      <t>カイジョウ</t>
    </rPh>
    <rPh sb="2" eb="4">
      <t>テイキョウ</t>
    </rPh>
    <phoneticPr fontId="6"/>
  </si>
  <si>
    <t>会場提供</t>
  </si>
  <si>
    <t>午前</t>
  </si>
  <si>
    <t>午後</t>
  </si>
  <si>
    <t xml:space="preserve">  　 U１２-Ｂ（坂井地区）</t>
    <rPh sb="10" eb="14">
      <t>サカイチク</t>
    </rPh>
    <phoneticPr fontId="1"/>
  </si>
  <si>
    <t>高本　隆</t>
    <rPh sb="0" eb="2">
      <t>タカモト</t>
    </rPh>
    <rPh sb="3" eb="4">
      <t>タカシ</t>
    </rPh>
    <phoneticPr fontId="6"/>
  </si>
  <si>
    <t>takamon1111@gmail.com</t>
    <phoneticPr fontId="6"/>
  </si>
  <si>
    <t>090-1632-1822</t>
  </si>
  <si>
    <t>⑦</t>
    <phoneticPr fontId="1"/>
  </si>
  <si>
    <t>磯部SSS</t>
    <phoneticPr fontId="1"/>
  </si>
  <si>
    <t>高椋SSS</t>
    <phoneticPr fontId="1"/>
  </si>
  <si>
    <t>月・祝</t>
    <rPh sb="0" eb="1">
      <t>ゲツ</t>
    </rPh>
    <rPh sb="2" eb="3">
      <t>シュク</t>
    </rPh>
    <phoneticPr fontId="74"/>
  </si>
  <si>
    <t>金・祝</t>
    <rPh sb="0" eb="1">
      <t>キン</t>
    </rPh>
    <phoneticPr fontId="6"/>
  </si>
  <si>
    <t>JFA U-12福井県サッカーリーグ 2024</t>
    <phoneticPr fontId="1"/>
  </si>
  <si>
    <t>事務局：磯部</t>
    <rPh sb="0" eb="3">
      <t>ジムキョク</t>
    </rPh>
    <rPh sb="4" eb="6">
      <t>イソベ</t>
    </rPh>
    <phoneticPr fontId="1"/>
  </si>
  <si>
    <t>U-1２A</t>
    <phoneticPr fontId="1"/>
  </si>
  <si>
    <t>Hanks　B</t>
    <phoneticPr fontId="1"/>
  </si>
  <si>
    <t>Hanks　B</t>
    <phoneticPr fontId="1"/>
  </si>
  <si>
    <t>高椋SSS</t>
    <phoneticPr fontId="1"/>
  </si>
  <si>
    <t>坂井SSS</t>
    <phoneticPr fontId="1"/>
  </si>
  <si>
    <t>坂井SSS</t>
    <phoneticPr fontId="1"/>
  </si>
  <si>
    <t>FCおおの</t>
    <phoneticPr fontId="1"/>
  </si>
  <si>
    <t>FCおおの</t>
    <phoneticPr fontId="1"/>
  </si>
  <si>
    <t>Hanks　A</t>
    <phoneticPr fontId="1"/>
  </si>
  <si>
    <t>Hanks　A</t>
    <phoneticPr fontId="1"/>
  </si>
  <si>
    <t>春江町SSS</t>
    <phoneticPr fontId="1"/>
  </si>
  <si>
    <t>春江町SSS</t>
    <phoneticPr fontId="1"/>
  </si>
  <si>
    <t>磯部SSS</t>
    <phoneticPr fontId="1"/>
  </si>
  <si>
    <t>2024リーグ戦　開幕</t>
    <rPh sb="7" eb="8">
      <t>セン</t>
    </rPh>
    <rPh sb="9" eb="11">
      <t>カイマク</t>
    </rPh>
    <phoneticPr fontId="1"/>
  </si>
  <si>
    <t>ガールズゲーム北信越</t>
    <rPh sb="7" eb="10">
      <t>ホクシンエツ</t>
    </rPh>
    <phoneticPr fontId="1"/>
  </si>
  <si>
    <t>U12選手権</t>
    <rPh sb="3" eb="6">
      <t>センシュケン</t>
    </rPh>
    <phoneticPr fontId="1"/>
  </si>
  <si>
    <t>U10選手権</t>
    <phoneticPr fontId="1"/>
  </si>
  <si>
    <t>U10選手権　ガールズゲーム北信越</t>
    <rPh sb="14" eb="17">
      <t>ホクシンエツ</t>
    </rPh>
    <phoneticPr fontId="1"/>
  </si>
  <si>
    <t>ガールズゲーム北信越</t>
    <phoneticPr fontId="1"/>
  </si>
  <si>
    <t>JFA全日U12</t>
    <phoneticPr fontId="1"/>
  </si>
  <si>
    <t>11月</t>
    <rPh sb="2" eb="3">
      <t>ガツ</t>
    </rPh>
    <phoneticPr fontId="6"/>
  </si>
  <si>
    <t>12月</t>
    <rPh sb="2" eb="3">
      <t>ガツ</t>
    </rPh>
    <phoneticPr fontId="6"/>
  </si>
  <si>
    <t>日</t>
    <rPh sb="0" eb="1">
      <t>ニチ</t>
    </rPh>
    <phoneticPr fontId="1"/>
  </si>
  <si>
    <t>2024リーグ戦　閉幕</t>
    <rPh sb="9" eb="11">
      <t>ヘイマク</t>
    </rPh>
    <phoneticPr fontId="1"/>
  </si>
  <si>
    <t>U11JAカップ</t>
    <phoneticPr fontId="1"/>
  </si>
  <si>
    <t>フジパンカップ</t>
    <phoneticPr fontId="1"/>
  </si>
  <si>
    <t>Aグループ</t>
  </si>
  <si>
    <t>福井県サッカー協会４種委員会　2024年度　略式審判報告書</t>
    <rPh sb="7" eb="9">
      <t>キョウカイ</t>
    </rPh>
    <rPh sb="10" eb="11">
      <t>シュ</t>
    </rPh>
    <rPh sb="11" eb="14">
      <t>イインカイ</t>
    </rPh>
    <rPh sb="19" eb="21">
      <t>ネンド</t>
    </rPh>
    <rPh sb="22" eb="24">
      <t>リャクシキ</t>
    </rPh>
    <rPh sb="24" eb="26">
      <t>シンパン</t>
    </rPh>
    <rPh sb="26" eb="28">
      <t>ホウコク</t>
    </rPh>
    <rPh sb="28" eb="29">
      <t>ショ</t>
    </rPh>
    <phoneticPr fontId="90"/>
  </si>
  <si>
    <t>JFA U-12福井県サッカーリーグ 2024　連絡先一覧</t>
    <rPh sb="24" eb="27">
      <t>レンラクサキ</t>
    </rPh>
    <rPh sb="27" eb="29">
      <t>イチラン</t>
    </rPh>
    <phoneticPr fontId="6"/>
  </si>
  <si>
    <t>U-12A</t>
    <phoneticPr fontId="6"/>
  </si>
  <si>
    <t>磯部SSS</t>
    <rPh sb="0" eb="2">
      <t>イソベ</t>
    </rPh>
    <phoneticPr fontId="1"/>
  </si>
  <si>
    <t>高椋SSS</t>
    <rPh sb="0" eb="2">
      <t>タカムク</t>
    </rPh>
    <phoneticPr fontId="1"/>
  </si>
  <si>
    <t>坂井SSS</t>
    <rPh sb="0" eb="2">
      <t>サカイ</t>
    </rPh>
    <phoneticPr fontId="1"/>
  </si>
  <si>
    <t>春江町SSS</t>
    <rPh sb="0" eb="3">
      <t>ハルエチョウ</t>
    </rPh>
    <phoneticPr fontId="1"/>
  </si>
  <si>
    <t>西出　政男</t>
    <phoneticPr fontId="6"/>
  </si>
  <si>
    <t>nishide-1q@city.fukui-sakai.lg.jp</t>
    <phoneticPr fontId="6"/>
  </si>
  <si>
    <t>090-3294-6194</t>
    <phoneticPr fontId="6"/>
  </si>
  <si>
    <t>thelionofpride.0813j@ezweb.ne.jp</t>
    <phoneticPr fontId="6"/>
  </si>
  <si>
    <t>090-3768-6035</t>
    <phoneticPr fontId="6"/>
  </si>
  <si>
    <t>由比　純平</t>
    <rPh sb="0" eb="2">
      <t>ユヒ</t>
    </rPh>
    <rPh sb="3" eb="5">
      <t>ジュンペイ</t>
    </rPh>
    <phoneticPr fontId="6"/>
  </si>
  <si>
    <t>山口　正義</t>
    <rPh sb="0" eb="2">
      <t>ヤマグチ</t>
    </rPh>
    <rPh sb="3" eb="5">
      <t>マサヨシ</t>
    </rPh>
    <phoneticPr fontId="6"/>
  </si>
  <si>
    <t>masayoshi8631@gmail.com</t>
  </si>
  <si>
    <t>北嶋　智士</t>
  </si>
  <si>
    <t>s31043104k@gmail.com</t>
  </si>
  <si>
    <t>090-6277-4909</t>
  </si>
  <si>
    <t>AwaraHanksFC-A＆B</t>
    <phoneticPr fontId="89"/>
  </si>
  <si>
    <t>久津見　安伸</t>
    <rPh sb="0" eb="3">
      <t>クツミ</t>
    </rPh>
    <rPh sb="4" eb="6">
      <t>ヤスノブ</t>
    </rPh>
    <phoneticPr fontId="6"/>
  </si>
  <si>
    <t>kutsumi0821yasunobu@gmail.com</t>
    <phoneticPr fontId="6"/>
  </si>
  <si>
    <t>090-2123-0760</t>
    <phoneticPr fontId="6"/>
  </si>
  <si>
    <t>酒井 美裕樹</t>
  </si>
  <si>
    <t>sakai.cruijfo6123@gmail.com</t>
    <phoneticPr fontId="6"/>
  </si>
  <si>
    <t>090-5688-1383</t>
  </si>
  <si>
    <t>高ヶ内　克彦</t>
    <rPh sb="0" eb="1">
      <t>タカ</t>
    </rPh>
    <rPh sb="2" eb="3">
      <t>ウチ</t>
    </rPh>
    <rPh sb="4" eb="6">
      <t>カツヒコ</t>
    </rPh>
    <phoneticPr fontId="6"/>
  </si>
  <si>
    <t>ktkguc0311@gmail.com</t>
  </si>
  <si>
    <t>090-8265-0628</t>
  </si>
  <si>
    <t>永野　知秀</t>
    <rPh sb="0" eb="2">
      <t>ナガノ</t>
    </rPh>
    <rPh sb="3" eb="4">
      <t>シ</t>
    </rPh>
    <rPh sb="4" eb="5">
      <t>ヒデ</t>
    </rPh>
    <phoneticPr fontId="6"/>
  </si>
  <si>
    <t>tomoayu7.23@gmail.com</t>
    <phoneticPr fontId="6"/>
  </si>
  <si>
    <t>090-2124-1366</t>
    <phoneticPr fontId="6"/>
  </si>
  <si>
    <t>吉田　克弥</t>
    <rPh sb="0" eb="2">
      <t>ヨシダ</t>
    </rPh>
    <rPh sb="3" eb="4">
      <t>カツ</t>
    </rPh>
    <rPh sb="4" eb="5">
      <t>ヤ</t>
    </rPh>
    <phoneticPr fontId="6"/>
  </si>
  <si>
    <t>kappa8691@gmail.com</t>
    <phoneticPr fontId="6"/>
  </si>
  <si>
    <t>090-4324-0887</t>
    <phoneticPr fontId="6"/>
  </si>
  <si>
    <t>入羽　隆行</t>
    <phoneticPr fontId="6"/>
  </si>
  <si>
    <t>haruechosss@gmail.com</t>
    <phoneticPr fontId="6"/>
  </si>
  <si>
    <t>可藤　孝志</t>
    <phoneticPr fontId="6"/>
  </si>
  <si>
    <t>2024　U-12 A 事務局</t>
    <rPh sb="12" eb="15">
      <t>ジムキョク</t>
    </rPh>
    <phoneticPr fontId="1"/>
  </si>
  <si>
    <t>△</t>
    <phoneticPr fontId="1"/>
  </si>
  <si>
    <t>×</t>
    <phoneticPr fontId="1"/>
  </si>
  <si>
    <t>〇</t>
    <phoneticPr fontId="1"/>
  </si>
  <si>
    <t>×</t>
  </si>
  <si>
    <t>〇</t>
  </si>
  <si>
    <t>午前〇</t>
  </si>
  <si>
    <t>午後〇</t>
  </si>
  <si>
    <t>△</t>
  </si>
  <si>
    <t>✕</t>
  </si>
  <si>
    <t>○</t>
  </si>
  <si>
    <t>春江西小</t>
    <rPh sb="0" eb="2">
      <t>ハルエ</t>
    </rPh>
    <rPh sb="2" eb="3">
      <t>ニシ</t>
    </rPh>
    <rPh sb="3" eb="4">
      <t>ショウ</t>
    </rPh>
    <phoneticPr fontId="1"/>
  </si>
  <si>
    <t>HanksA・B、おおの、春江、磯部</t>
    <rPh sb="13" eb="15">
      <t>ハルエ</t>
    </rPh>
    <rPh sb="16" eb="18">
      <t>イソベ</t>
    </rPh>
    <phoneticPr fontId="1"/>
  </si>
  <si>
    <t>HanksB</t>
    <phoneticPr fontId="1"/>
  </si>
  <si>
    <t>春江</t>
    <rPh sb="0" eb="2">
      <t>ハルエ</t>
    </rPh>
    <phoneticPr fontId="1"/>
  </si>
  <si>
    <t>おおの</t>
    <phoneticPr fontId="1"/>
  </si>
  <si>
    <t>磯部</t>
    <rPh sb="0" eb="2">
      <t>イソベ</t>
    </rPh>
    <phoneticPr fontId="1"/>
  </si>
  <si>
    <t>HanksA</t>
    <phoneticPr fontId="1"/>
  </si>
  <si>
    <t>高椋</t>
    <rPh sb="0" eb="2">
      <t>タカムク</t>
    </rPh>
    <phoneticPr fontId="1"/>
  </si>
  <si>
    <t>坂井</t>
    <rPh sb="0" eb="2">
      <t>サカイ</t>
    </rPh>
    <phoneticPr fontId="1"/>
  </si>
  <si>
    <t>高椋小</t>
    <rPh sb="0" eb="2">
      <t>タカムク</t>
    </rPh>
    <rPh sb="2" eb="3">
      <t>ショウ</t>
    </rPh>
    <phoneticPr fontId="1"/>
  </si>
  <si>
    <t>高椋、坂井、おおの、磯部</t>
    <rPh sb="0" eb="2">
      <t>タカムク</t>
    </rPh>
    <rPh sb="3" eb="5">
      <t>サカイ</t>
    </rPh>
    <rPh sb="10" eb="12">
      <t>イソベ</t>
    </rPh>
    <phoneticPr fontId="1"/>
  </si>
  <si>
    <t>HanksA</t>
  </si>
  <si>
    <t>HanksB</t>
  </si>
  <si>
    <t>HanksB</t>
    <phoneticPr fontId="1"/>
  </si>
  <si>
    <t>春江</t>
    <rPh sb="0" eb="2">
      <t>ハルエ</t>
    </rPh>
    <phoneticPr fontId="1"/>
  </si>
  <si>
    <t>おおの</t>
    <phoneticPr fontId="1"/>
  </si>
  <si>
    <t>磯部</t>
  </si>
  <si>
    <t>坂井</t>
    <rPh sb="0" eb="2">
      <t>サカイ</t>
    </rPh>
    <phoneticPr fontId="1"/>
  </si>
  <si>
    <t>高椋</t>
    <rPh sb="0" eb="2">
      <t>タカムク</t>
    </rPh>
    <phoneticPr fontId="1"/>
  </si>
  <si>
    <t>磯部</t>
    <rPh sb="0" eb="2">
      <t>イソベ</t>
    </rPh>
    <phoneticPr fontId="1"/>
  </si>
  <si>
    <t>HanksA・B、おおの、春江</t>
    <rPh sb="13" eb="15">
      <t>ハルエ</t>
    </rPh>
    <phoneticPr fontId="1"/>
  </si>
  <si>
    <t>HanksA</t>
    <phoneticPr fontId="1"/>
  </si>
  <si>
    <t>HanksＢ</t>
    <phoneticPr fontId="1"/>
  </si>
  <si>
    <t>Hanks　A</t>
    <phoneticPr fontId="1"/>
  </si>
  <si>
    <t>Hanks　B</t>
    <phoneticPr fontId="1"/>
  </si>
  <si>
    <t>Hanks　Ｂ</t>
    <phoneticPr fontId="1"/>
  </si>
  <si>
    <t>第3節</t>
  </si>
  <si>
    <t>春江西小</t>
    <rPh sb="0" eb="3">
      <t>ハルエニシ</t>
    </rPh>
    <rPh sb="3" eb="4">
      <t>ショウ</t>
    </rPh>
    <phoneticPr fontId="1"/>
  </si>
  <si>
    <t>入羽　隆行</t>
    <rPh sb="0" eb="1">
      <t>ニュウ</t>
    </rPh>
    <rPh sb="1" eb="2">
      <t>ハネ</t>
    </rPh>
    <rPh sb="3" eb="5">
      <t>タカユキ</t>
    </rPh>
    <phoneticPr fontId="1"/>
  </si>
  <si>
    <t>090-8703－8568</t>
    <phoneticPr fontId="1"/>
  </si>
  <si>
    <t>090-1632－1822</t>
    <phoneticPr fontId="1"/>
  </si>
  <si>
    <t>入羽　隆行</t>
    <rPh sb="0" eb="2">
      <t>ハイハネ</t>
    </rPh>
    <rPh sb="3" eb="5">
      <t>タカユキ</t>
    </rPh>
    <phoneticPr fontId="1"/>
  </si>
  <si>
    <t>入羽　隆行</t>
    <rPh sb="0" eb="2">
      <t>ニュウハネ</t>
    </rPh>
    <rPh sb="3" eb="5">
      <t>タカユキ</t>
    </rPh>
    <phoneticPr fontId="1"/>
  </si>
  <si>
    <t>有終西小</t>
    <rPh sb="0" eb="2">
      <t>ユウシュウ</t>
    </rPh>
    <rPh sb="2" eb="3">
      <t>ニシ</t>
    </rPh>
    <rPh sb="3" eb="4">
      <t>ショウ</t>
    </rPh>
    <phoneticPr fontId="1"/>
  </si>
  <si>
    <t>Hank　A</t>
    <phoneticPr fontId="1"/>
  </si>
  <si>
    <t>高椋小</t>
    <rPh sb="0" eb="2">
      <t>タカムク</t>
    </rPh>
    <rPh sb="2" eb="3">
      <t>ショウ</t>
    </rPh>
    <phoneticPr fontId="1"/>
  </si>
  <si>
    <t>高椋、坂井、おおの、磯部</t>
    <rPh sb="0" eb="2">
      <t>タカムク</t>
    </rPh>
    <rPh sb="3" eb="5">
      <t>サカイ</t>
    </rPh>
    <rPh sb="10" eb="12">
      <t>イソベ</t>
    </rPh>
    <phoneticPr fontId="1"/>
  </si>
  <si>
    <t>高椋、坂井、春江、磯部</t>
    <rPh sb="0" eb="2">
      <t>タカムク</t>
    </rPh>
    <rPh sb="3" eb="5">
      <t>サカイ</t>
    </rPh>
    <rPh sb="6" eb="8">
      <t>ハルエ</t>
    </rPh>
    <rPh sb="9" eb="11">
      <t>イソベ</t>
    </rPh>
    <phoneticPr fontId="1"/>
  </si>
  <si>
    <t>2024年　　 月　 　日</t>
    <rPh sb="4" eb="5">
      <t>トシ</t>
    </rPh>
    <rPh sb="8" eb="9">
      <t>ツキ</t>
    </rPh>
    <rPh sb="12" eb="13">
      <t>ヒ</t>
    </rPh>
    <phoneticPr fontId="90"/>
  </si>
  <si>
    <t>40分</t>
    <rPh sb="2" eb="3">
      <t>フン</t>
    </rPh>
    <phoneticPr fontId="90"/>
  </si>
  <si>
    <t>TM</t>
    <phoneticPr fontId="1"/>
  </si>
  <si>
    <t>相互</t>
    <rPh sb="0" eb="2">
      <t>ソウゴ</t>
    </rPh>
    <phoneticPr fontId="1"/>
  </si>
  <si>
    <t>春江</t>
    <rPh sb="0" eb="2">
      <t>ハルエ</t>
    </rPh>
    <phoneticPr fontId="1"/>
  </si>
  <si>
    <t>高椋</t>
    <rPh sb="0" eb="2">
      <t>タカムク</t>
    </rPh>
    <phoneticPr fontId="1"/>
  </si>
  <si>
    <t>坂井</t>
    <rPh sb="0" eb="2">
      <t>サカイ</t>
    </rPh>
    <phoneticPr fontId="1"/>
  </si>
  <si>
    <t>磯部</t>
    <rPh sb="0" eb="2">
      <t>イソベ</t>
    </rPh>
    <phoneticPr fontId="1"/>
  </si>
  <si>
    <t>１５－５ー１５</t>
    <phoneticPr fontId="1"/>
  </si>
  <si>
    <t>１５ー５－１５</t>
    <phoneticPr fontId="1"/>
  </si>
  <si>
    <t>１５ー５ー１５</t>
    <phoneticPr fontId="1"/>
  </si>
  <si>
    <t>おおの</t>
    <phoneticPr fontId="1"/>
  </si>
  <si>
    <t>磯部</t>
    <rPh sb="0" eb="2">
      <t>イソベ</t>
    </rPh>
    <phoneticPr fontId="1"/>
  </si>
  <si>
    <t>坂井</t>
    <rPh sb="0" eb="2">
      <t>サカイ</t>
    </rPh>
    <phoneticPr fontId="1"/>
  </si>
  <si>
    <t>高椋</t>
    <rPh sb="0" eb="2">
      <t>タカムク</t>
    </rPh>
    <phoneticPr fontId="1"/>
  </si>
  <si>
    <t>久津見　安伸</t>
    <phoneticPr fontId="1"/>
  </si>
  <si>
    <t>Hank　B</t>
    <phoneticPr fontId="1"/>
  </si>
  <si>
    <t>相互</t>
    <rPh sb="0" eb="2">
      <t>ソウゴ</t>
    </rPh>
    <phoneticPr fontId="1"/>
  </si>
  <si>
    <t>おおの</t>
    <phoneticPr fontId="1"/>
  </si>
  <si>
    <t>2024//</t>
    <phoneticPr fontId="1"/>
  </si>
  <si>
    <t>学校行事のため変更</t>
    <rPh sb="0" eb="4">
      <t>ガッコウギョウジ</t>
    </rPh>
    <rPh sb="7" eb="9">
      <t>ヘンコウ</t>
    </rPh>
    <phoneticPr fontId="1"/>
  </si>
  <si>
    <t>×</t>
    <phoneticPr fontId="74"/>
  </si>
  <si>
    <t>日程変更</t>
    <rPh sb="0" eb="2">
      <t>ニッテイ</t>
    </rPh>
    <rPh sb="2" eb="4">
      <t>ヘンコウ</t>
    </rPh>
    <phoneticPr fontId="1"/>
  </si>
  <si>
    <t>日程変更</t>
    <rPh sb="0" eb="4">
      <t>ニッテイヘンコウ</t>
    </rPh>
    <phoneticPr fontId="1"/>
  </si>
  <si>
    <t>5月25日代替(高椋小)</t>
    <rPh sb="1" eb="2">
      <t>ガツ</t>
    </rPh>
    <rPh sb="4" eb="5">
      <t>ニチ</t>
    </rPh>
    <rPh sb="5" eb="7">
      <t>ダイタイ</t>
    </rPh>
    <rPh sb="8" eb="10">
      <t>タカムク</t>
    </rPh>
    <rPh sb="10" eb="11">
      <t>ショウ</t>
    </rPh>
    <phoneticPr fontId="1"/>
  </si>
  <si>
    <t>5月18日代替消化済み（春江西小）</t>
    <rPh sb="1" eb="2">
      <t>ガツ</t>
    </rPh>
    <rPh sb="4" eb="5">
      <t>ニチ</t>
    </rPh>
    <rPh sb="5" eb="7">
      <t>ダイタイ</t>
    </rPh>
    <rPh sb="7" eb="9">
      <t>ショウカ</t>
    </rPh>
    <rPh sb="9" eb="10">
      <t>ズ</t>
    </rPh>
    <rPh sb="12" eb="15">
      <t>ハルエニシ</t>
    </rPh>
    <rPh sb="15" eb="16">
      <t>ショウ</t>
    </rPh>
    <phoneticPr fontId="1"/>
  </si>
  <si>
    <t>永野　知秀</t>
    <phoneticPr fontId="1"/>
  </si>
  <si>
    <t>090-2124-1366</t>
    <phoneticPr fontId="1"/>
  </si>
  <si>
    <t>rest(15min)</t>
  </si>
  <si>
    <t>rest(15min)</t>
    <phoneticPr fontId="1"/>
  </si>
  <si>
    <t>高椋、おおの、春江、磯部</t>
    <rPh sb="0" eb="2">
      <t>タカムク</t>
    </rPh>
    <rPh sb="7" eb="9">
      <t>ハルエ</t>
    </rPh>
    <rPh sb="10" eb="12">
      <t>イソベ</t>
    </rPh>
    <phoneticPr fontId="1"/>
  </si>
  <si>
    <t>日之出</t>
    <rPh sb="0" eb="3">
      <t>ヒノデ</t>
    </rPh>
    <phoneticPr fontId="1"/>
  </si>
  <si>
    <t>本荘小</t>
    <rPh sb="0" eb="2">
      <t>ホンジョウ</t>
    </rPh>
    <rPh sb="2" eb="3">
      <t>ショウ</t>
    </rPh>
    <phoneticPr fontId="1"/>
  </si>
  <si>
    <t>山口　正義</t>
    <phoneticPr fontId="1"/>
  </si>
  <si>
    <t>090-7086-7528</t>
    <phoneticPr fontId="1"/>
  </si>
  <si>
    <t>坂井</t>
    <phoneticPr fontId="1"/>
  </si>
  <si>
    <t>別日実施予定(6月22日実施)</t>
    <rPh sb="0" eb="2">
      <t>ベツビ</t>
    </rPh>
    <rPh sb="2" eb="4">
      <t>ジッシ</t>
    </rPh>
    <rPh sb="4" eb="6">
      <t>ヨテイ</t>
    </rPh>
    <rPh sb="8" eb="9">
      <t>ガツ</t>
    </rPh>
    <rPh sb="11" eb="12">
      <t>ニチ</t>
    </rPh>
    <rPh sb="12" eb="14">
      <t>ジッシ</t>
    </rPh>
    <phoneticPr fontId="1"/>
  </si>
  <si>
    <t>サマーブレイク期間</t>
    <rPh sb="7" eb="9">
      <t>キカン</t>
    </rPh>
    <phoneticPr fontId="1"/>
  </si>
  <si>
    <t>Hanks　Ａ</t>
    <phoneticPr fontId="1"/>
  </si>
  <si>
    <t>春江</t>
    <rPh sb="0" eb="2">
      <t>ハルエ</t>
    </rPh>
    <phoneticPr fontId="1"/>
  </si>
  <si>
    <t>坂井</t>
    <rPh sb="0" eb="2">
      <t>サカイ</t>
    </rPh>
    <phoneticPr fontId="1"/>
  </si>
  <si>
    <t>Hanks　B</t>
    <phoneticPr fontId="1"/>
  </si>
  <si>
    <t>高椋</t>
    <rPh sb="0" eb="2">
      <t>タカムク</t>
    </rPh>
    <phoneticPr fontId="1"/>
  </si>
  <si>
    <t>おおの</t>
    <phoneticPr fontId="1"/>
  </si>
  <si>
    <t>高椋小</t>
    <rPh sb="0" eb="2">
      <t>タカムク</t>
    </rPh>
    <rPh sb="2" eb="3">
      <t>ショウ</t>
    </rPh>
    <phoneticPr fontId="1"/>
  </si>
  <si>
    <t>本荘小</t>
    <rPh sb="0" eb="2">
      <t>ホンジョウ</t>
    </rPh>
    <rPh sb="2" eb="3">
      <t>ショウ</t>
    </rPh>
    <phoneticPr fontId="1"/>
  </si>
  <si>
    <t>Hanks　A</t>
    <phoneticPr fontId="1"/>
  </si>
  <si>
    <t>相互</t>
    <rPh sb="0" eb="2">
      <t>ソウゴ</t>
    </rPh>
    <phoneticPr fontId="1"/>
  </si>
  <si>
    <t>磯部小</t>
    <rPh sb="0" eb="2">
      <t>イソベ</t>
    </rPh>
    <rPh sb="2" eb="3">
      <t>ショウ</t>
    </rPh>
    <phoneticPr fontId="1"/>
  </si>
  <si>
    <t>由比　純平</t>
    <rPh sb="0" eb="2">
      <t>ユヒ</t>
    </rPh>
    <rPh sb="3" eb="5">
      <t>ジュンペイ</t>
    </rPh>
    <phoneticPr fontId="1"/>
  </si>
  <si>
    <t>090-3768-6035</t>
    <phoneticPr fontId="1"/>
  </si>
  <si>
    <t>Hanks　B</t>
    <phoneticPr fontId="1"/>
  </si>
  <si>
    <t>坂井</t>
    <rPh sb="0" eb="2">
      <t>サカイ</t>
    </rPh>
    <phoneticPr fontId="1"/>
  </si>
  <si>
    <t>Hanks　A</t>
    <phoneticPr fontId="1"/>
  </si>
  <si>
    <t>相互</t>
    <rPh sb="0" eb="2">
      <t>ソウゴ</t>
    </rPh>
    <phoneticPr fontId="1"/>
  </si>
  <si>
    <t>Hanks　Ｂ</t>
    <phoneticPr fontId="1"/>
  </si>
  <si>
    <t>おおの</t>
    <phoneticPr fontId="1"/>
  </si>
  <si>
    <t>本荘小</t>
    <rPh sb="0" eb="3">
      <t>ホンジョウショウ</t>
    </rPh>
    <phoneticPr fontId="1"/>
  </si>
  <si>
    <t>本荘小</t>
    <rPh sb="0" eb="3">
      <t>ホンジョウショウ</t>
    </rPh>
    <phoneticPr fontId="1"/>
  </si>
  <si>
    <t>HanksA、HanksB、坂井、高椋</t>
    <rPh sb="14" eb="16">
      <t>サカイ</t>
    </rPh>
    <rPh sb="17" eb="19">
      <t>タカムク</t>
    </rPh>
    <phoneticPr fontId="1"/>
  </si>
  <si>
    <t>山口　正義</t>
    <phoneticPr fontId="1"/>
  </si>
  <si>
    <t>高椋小</t>
    <rPh sb="0" eb="2">
      <t>タカムク</t>
    </rPh>
    <rPh sb="2" eb="3">
      <t>ショウ</t>
    </rPh>
    <phoneticPr fontId="1"/>
  </si>
  <si>
    <t>春江</t>
    <rPh sb="0" eb="2">
      <t>ハルエ</t>
    </rPh>
    <phoneticPr fontId="1"/>
  </si>
  <si>
    <t>高椋</t>
    <rPh sb="0" eb="2">
      <t>タカムク</t>
    </rPh>
    <phoneticPr fontId="1"/>
  </si>
  <si>
    <t>Hanks　B</t>
    <phoneticPr fontId="1"/>
  </si>
  <si>
    <t>Hanks　A</t>
    <phoneticPr fontId="1"/>
  </si>
  <si>
    <t>坂井</t>
    <rPh sb="0" eb="2">
      <t>サカイ</t>
    </rPh>
    <phoneticPr fontId="1"/>
  </si>
  <si>
    <t>Hanks B、高椋、坂井、Hanks A、春江</t>
    <rPh sb="8" eb="10">
      <t>タカムク</t>
    </rPh>
    <rPh sb="11" eb="13">
      <t>サカイ</t>
    </rPh>
    <rPh sb="22" eb="24">
      <t>ハルエ</t>
    </rPh>
    <phoneticPr fontId="1"/>
  </si>
  <si>
    <t>おおの</t>
    <phoneticPr fontId="1"/>
  </si>
  <si>
    <t>Hanks B、おおの、Hanks A、春江</t>
    <rPh sb="20" eb="22">
      <t>ハルエ</t>
    </rPh>
    <phoneticPr fontId="1"/>
  </si>
  <si>
    <t>春江西小</t>
    <rPh sb="0" eb="2">
      <t>ハルエ</t>
    </rPh>
    <rPh sb="2" eb="3">
      <t>ニシ</t>
    </rPh>
    <rPh sb="3" eb="4">
      <t>ショウ</t>
    </rPh>
    <phoneticPr fontId="1"/>
  </si>
  <si>
    <t>磯部</t>
    <rPh sb="0" eb="2">
      <t>イソベ</t>
    </rPh>
    <phoneticPr fontId="1"/>
  </si>
  <si>
    <t>磯部小</t>
    <rPh sb="0" eb="2">
      <t>イソベ</t>
    </rPh>
    <rPh sb="2" eb="3">
      <t>ショウ</t>
    </rPh>
    <phoneticPr fontId="1"/>
  </si>
  <si>
    <t>由比　純平</t>
    <rPh sb="0" eb="2">
      <t>ユヒ</t>
    </rPh>
    <rPh sb="3" eb="5">
      <t>ジュンペイ</t>
    </rPh>
    <phoneticPr fontId="1"/>
  </si>
  <si>
    <t>Hanks B、坂井、Hanks A、春江、磯部</t>
    <rPh sb="8" eb="10">
      <t>サカイ</t>
    </rPh>
    <rPh sb="19" eb="21">
      <t>ハルエ</t>
    </rPh>
    <rPh sb="22" eb="24">
      <t>イソベ</t>
    </rPh>
    <phoneticPr fontId="1"/>
  </si>
  <si>
    <t>Hanks B、おおの、Hanks A</t>
    <phoneticPr fontId="1"/>
  </si>
  <si>
    <t>Hanks A</t>
    <phoneticPr fontId="1"/>
  </si>
  <si>
    <t>坂井</t>
    <rPh sb="0" eb="2">
      <t>サカイ</t>
    </rPh>
    <phoneticPr fontId="1"/>
  </si>
  <si>
    <t>磯部</t>
    <rPh sb="0" eb="2">
      <t>イソベ</t>
    </rPh>
    <phoneticPr fontId="1"/>
  </si>
  <si>
    <t>春江</t>
    <rPh sb="0" eb="2">
      <t>ハルエ</t>
    </rPh>
    <phoneticPr fontId="1"/>
  </si>
  <si>
    <t>Hanks</t>
    <phoneticPr fontId="1"/>
  </si>
  <si>
    <t>磯部</t>
    <rPh sb="0" eb="2">
      <t>イソベ</t>
    </rPh>
    <phoneticPr fontId="1"/>
  </si>
  <si>
    <t>２０ー５ー２０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</si>
</sst>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h:mm;@"/>
    <numFmt numFmtId="178" formatCode="00000000000"/>
    <numFmt numFmtId="179" formatCode="[$-F800]dddd\,\ mmmm\ dd\,\ yyyy"/>
    <numFmt numFmtId="180" formatCode="#"/>
  </numFmts>
  <fonts count="130">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Ｐゴシック"/>
      <family val="3"/>
      <charset val="128"/>
      <scheme val="minor"/>
    </font>
    <font>
      <sz val="11"/>
      <color theme="1"/>
      <name val="ＭＳ Ｐゴシック"/>
      <family val="2"/>
      <charset val="128"/>
      <scheme val="minor"/>
    </font>
    <font>
      <b/>
      <sz val="12"/>
      <name val="ＭＳ Ｐゴシック"/>
      <family val="3"/>
      <charset val="128"/>
    </font>
    <font>
      <sz val="6"/>
      <name val="ＭＳ Ｐゴシック"/>
      <family val="3"/>
      <charset val="128"/>
    </font>
    <font>
      <sz val="12"/>
      <name val="ＭＳ Ｐゴシック"/>
      <family val="3"/>
      <charset val="128"/>
    </font>
    <font>
      <b/>
      <sz val="12"/>
      <color indexed="10"/>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b/>
      <sz val="14"/>
      <color indexed="10"/>
      <name val="ＭＳ Ｐゴシック"/>
      <family val="3"/>
      <charset val="128"/>
    </font>
    <font>
      <sz val="10"/>
      <name val="ＭＳ Ｐゴシック"/>
      <family val="3"/>
      <charset val="128"/>
    </font>
    <font>
      <b/>
      <sz val="14"/>
      <name val="ＭＳ Ｐゴシック"/>
      <family val="3"/>
      <charset val="128"/>
    </font>
    <font>
      <b/>
      <sz val="10"/>
      <color indexed="10"/>
      <name val="ＭＳ Ｐゴシック"/>
      <family val="3"/>
      <charset val="128"/>
    </font>
    <font>
      <b/>
      <sz val="14"/>
      <color rgb="FFFF0000"/>
      <name val="ＭＳ Ｐゴシック"/>
      <family val="3"/>
      <charset val="128"/>
    </font>
    <font>
      <b/>
      <sz val="11"/>
      <name val="ＭＳ Ｐゴシック"/>
      <family val="3"/>
      <charset val="128"/>
    </font>
    <font>
      <sz val="11"/>
      <color rgb="FFFF0000"/>
      <name val="ＭＳ Ｐゴシック"/>
      <family val="3"/>
      <charset val="128"/>
    </font>
    <font>
      <b/>
      <sz val="10"/>
      <name val="ＭＳ Ｐゴシック"/>
      <family val="3"/>
      <charset val="128"/>
    </font>
    <font>
      <sz val="10"/>
      <color theme="1"/>
      <name val="Meiryo UI"/>
      <family val="3"/>
      <charset val="128"/>
    </font>
    <font>
      <sz val="11"/>
      <color theme="0"/>
      <name val="Meiryo UI"/>
      <family val="3"/>
      <charset val="128"/>
    </font>
    <font>
      <sz val="11"/>
      <color rgb="FFFF0000"/>
      <name val="Meiryo UI"/>
      <family val="3"/>
      <charset val="128"/>
    </font>
    <font>
      <b/>
      <sz val="20"/>
      <color theme="0"/>
      <name val="Meiryo UI"/>
      <family val="3"/>
      <charset val="128"/>
    </font>
    <font>
      <b/>
      <sz val="20"/>
      <color theme="1"/>
      <name val="Meiryo UI"/>
      <family val="3"/>
      <charset val="128"/>
    </font>
    <font>
      <sz val="12"/>
      <color theme="1"/>
      <name val="Meiryo UI"/>
      <family val="3"/>
      <charset val="128"/>
    </font>
    <font>
      <sz val="11"/>
      <name val="Meiryo UI"/>
      <family val="3"/>
      <charset val="128"/>
    </font>
    <font>
      <b/>
      <sz val="11"/>
      <name val="Meiryo UI"/>
      <family val="3"/>
      <charset val="128"/>
    </font>
    <font>
      <b/>
      <sz val="12"/>
      <color theme="1"/>
      <name val="Meiryo UI"/>
      <family val="3"/>
      <charset val="128"/>
    </font>
    <font>
      <sz val="11"/>
      <color rgb="FF000000"/>
      <name val="Meiryo UI"/>
      <family val="3"/>
      <charset val="128"/>
    </font>
    <font>
      <sz val="10"/>
      <color theme="0"/>
      <name val="Meiryo UI"/>
      <family val="3"/>
      <charset val="128"/>
    </font>
    <font>
      <sz val="11"/>
      <color indexed="8"/>
      <name val="ＭＳ Ｐゴシック"/>
      <family val="3"/>
      <charset val="128"/>
    </font>
    <font>
      <sz val="11"/>
      <color indexed="8"/>
      <name val="ＭＳ Ｐゴシック"/>
      <family val="3"/>
      <charset val="128"/>
      <scheme val="minor"/>
    </font>
    <font>
      <u/>
      <sz val="10"/>
      <color indexed="12"/>
      <name val="ＭＳ Ｐゴシック"/>
      <family val="3"/>
      <charset val="128"/>
    </font>
    <font>
      <sz val="11"/>
      <color indexed="9"/>
      <name val="ＭＳ Ｐゴシック"/>
      <family val="3"/>
      <charset val="128"/>
    </font>
    <font>
      <u/>
      <sz val="10"/>
      <color theme="10"/>
      <name val="ＭＳ Ｐゴシック"/>
      <family val="3"/>
      <charset val="128"/>
    </font>
    <font>
      <sz val="11"/>
      <color indexed="9"/>
      <name val="ＭＳ Ｐゴシック"/>
      <family val="3"/>
      <charset val="128"/>
      <scheme val="minor"/>
    </font>
    <font>
      <b/>
      <sz val="18"/>
      <color indexed="56"/>
      <name val="ＭＳ Ｐゴシック"/>
      <family val="3"/>
      <charset val="128"/>
    </font>
    <font>
      <b/>
      <sz val="18"/>
      <color theme="3"/>
      <name val="ＭＳ Ｐゴシック"/>
      <family val="3"/>
      <charset val="128"/>
    </font>
    <font>
      <b/>
      <sz val="11"/>
      <color indexed="9"/>
      <name val="ＭＳ Ｐゴシック"/>
      <family val="3"/>
      <charset val="128"/>
    </font>
    <font>
      <b/>
      <sz val="11"/>
      <color indexed="9"/>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u/>
      <sz val="8.5"/>
      <color indexed="12"/>
      <name val="ＭＳ Ｐゴシック"/>
      <family val="3"/>
      <charset val="128"/>
    </font>
    <font>
      <u/>
      <sz val="8.5"/>
      <color theme="10"/>
      <name val="ＭＳ Ｐゴシック"/>
      <family val="3"/>
      <charset val="128"/>
    </font>
    <font>
      <u/>
      <sz val="11.5"/>
      <color indexed="12"/>
      <name val="ＭＳ Ｐゴシック"/>
      <family val="3"/>
      <charset val="128"/>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indexed="10"/>
      <name val="ＭＳ Ｐゴシック"/>
      <family val="3"/>
      <charset val="128"/>
      <scheme val="minor"/>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indexed="8"/>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1"/>
      <color theme="1"/>
      <name val="ＭＳ Ｐゴシック"/>
      <family val="3"/>
      <charset val="128"/>
    </font>
    <font>
      <sz val="11"/>
      <color indexed="17"/>
      <name val="ＭＳ Ｐゴシック"/>
      <family val="3"/>
      <charset val="128"/>
    </font>
    <font>
      <sz val="11"/>
      <color rgb="FF006100"/>
      <name val="ＭＳ Ｐゴシック"/>
      <family val="3"/>
      <charset val="128"/>
      <scheme val="minor"/>
    </font>
    <font>
      <sz val="12"/>
      <color indexed="8"/>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11"/>
      <color indexed="12"/>
      <name val="ＭＳ Ｐゴシック"/>
      <family val="3"/>
      <charset val="128"/>
    </font>
    <font>
      <sz val="9"/>
      <color indexed="8"/>
      <name val="ＭＳ Ｐゴシック"/>
      <family val="3"/>
      <charset val="128"/>
    </font>
    <font>
      <sz val="12"/>
      <color rgb="FFFF0000"/>
      <name val="ＭＳ Ｐゴシック"/>
      <family val="3"/>
      <charset val="128"/>
    </font>
    <font>
      <b/>
      <sz val="28"/>
      <color theme="1"/>
      <name val="Meiryo UI"/>
      <family val="3"/>
      <charset val="128"/>
    </font>
    <font>
      <b/>
      <sz val="14"/>
      <color theme="1"/>
      <name val="Meiryo UI"/>
      <family val="3"/>
      <charset val="128"/>
    </font>
    <font>
      <sz val="6"/>
      <color rgb="FFFF0000"/>
      <name val="Meiryo UI"/>
      <family val="3"/>
      <charset val="128"/>
    </font>
    <font>
      <sz val="11"/>
      <color indexed="8"/>
      <name val="Meiryo UI"/>
      <family val="3"/>
      <charset val="128"/>
    </font>
    <font>
      <u/>
      <sz val="11"/>
      <color theme="10"/>
      <name val="ＭＳ Ｐゴシック"/>
      <family val="2"/>
      <charset val="128"/>
      <scheme val="minor"/>
    </font>
    <font>
      <sz val="9"/>
      <color theme="1"/>
      <name val="ＭＳ Ｐゴシック"/>
      <family val="3"/>
      <charset val="128"/>
    </font>
    <font>
      <b/>
      <sz val="12"/>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
      <color rgb="FFFF0000"/>
      <name val="ＭＳ Ｐゴシック"/>
      <family val="3"/>
      <charset val="128"/>
    </font>
    <font>
      <u/>
      <sz val="10"/>
      <color indexed="36"/>
      <name val="ＭＳ Ｐゴシック"/>
      <family val="3"/>
      <charset val="128"/>
    </font>
    <font>
      <sz val="6"/>
      <name val="ＭＳ Ｐ明朝"/>
      <family val="1"/>
      <charset val="128"/>
    </font>
    <font>
      <b/>
      <sz val="16"/>
      <name val="ＭＳ Ｐゴシック"/>
      <family val="3"/>
      <charset val="128"/>
    </font>
    <font>
      <sz val="9"/>
      <color indexed="10"/>
      <name val="ＭＳ Ｐ明朝"/>
      <family val="1"/>
      <charset val="128"/>
    </font>
    <font>
      <sz val="16"/>
      <name val="ＭＳ Ｐゴシック"/>
      <family val="3"/>
      <charset val="128"/>
    </font>
    <font>
      <sz val="11"/>
      <name val="ＭＳ Ｐ明朝"/>
      <family val="1"/>
      <charset val="128"/>
    </font>
    <font>
      <b/>
      <sz val="9"/>
      <name val="ＭＳ Ｐゴシック"/>
      <family val="3"/>
      <charset val="128"/>
    </font>
    <font>
      <sz val="8"/>
      <color theme="1"/>
      <name val="Meiryo UI"/>
      <family val="3"/>
      <charset val="128"/>
    </font>
    <font>
      <b/>
      <sz val="10"/>
      <color rgb="FFFF0000"/>
      <name val="ＭＳ Ｐゴシック"/>
      <family val="3"/>
      <charset val="128"/>
    </font>
    <font>
      <b/>
      <sz val="9"/>
      <color rgb="FFFF0000"/>
      <name val="ＭＳ Ｐゴシック"/>
      <family val="3"/>
      <charset val="128"/>
    </font>
    <font>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indexed="10"/>
      <name val="ＭＳ Ｐゴシック"/>
      <family val="3"/>
      <charset val="128"/>
    </font>
    <font>
      <b/>
      <sz val="11"/>
      <color indexed="12"/>
      <name val="ＭＳ Ｐゴシック"/>
      <family val="3"/>
      <charset val="128"/>
    </font>
    <font>
      <b/>
      <sz val="11"/>
      <color theme="1"/>
      <name val="ＭＳ Ｐゴシック"/>
      <family val="3"/>
      <charset val="128"/>
    </font>
    <font>
      <sz val="18"/>
      <color rgb="FFFF0000"/>
      <name val="ＭＳ Ｐゴシック"/>
      <family val="3"/>
      <charset val="128"/>
      <scheme val="minor"/>
    </font>
    <font>
      <sz val="18"/>
      <color theme="1"/>
      <name val="ＭＳ Ｐゴシック"/>
      <family val="3"/>
      <charset val="128"/>
      <scheme val="minor"/>
    </font>
    <font>
      <b/>
      <u/>
      <sz val="14"/>
      <color rgb="FFFF0000"/>
      <name val="ＭＳ Ｐゴシック"/>
      <family val="3"/>
      <charset val="128"/>
    </font>
    <font>
      <sz val="11"/>
      <name val="ＭＳ Ｐゴシック"/>
      <family val="3"/>
      <charset val="128"/>
      <scheme val="minor"/>
    </font>
    <font>
      <sz val="8"/>
      <color theme="1"/>
      <name val="ＭＳ Ｐゴシック"/>
      <family val="3"/>
      <charset val="128"/>
    </font>
    <font>
      <sz val="8"/>
      <name val="ＭＳ Ｐゴシック"/>
      <family val="3"/>
      <charset val="128"/>
    </font>
    <font>
      <sz val="7"/>
      <color theme="1"/>
      <name val="Meiryo UI"/>
      <family val="3"/>
      <charset val="128"/>
    </font>
    <font>
      <sz val="7"/>
      <color rgb="FFFF0000"/>
      <name val="Meiryo UI"/>
      <family val="3"/>
      <charset val="128"/>
    </font>
    <font>
      <sz val="10"/>
      <name val="Meiryo UI"/>
      <family val="3"/>
      <charset val="128"/>
    </font>
    <font>
      <b/>
      <sz val="11"/>
      <color rgb="FFFF0000"/>
      <name val="ＭＳ Ｐゴシック"/>
      <family val="3"/>
      <charset val="128"/>
    </font>
    <font>
      <sz val="11"/>
      <color rgb="FF0000FF"/>
      <name val="ＭＳ Ｐゴシック"/>
      <family val="3"/>
      <charset val="128"/>
    </font>
    <font>
      <sz val="12"/>
      <color theme="1"/>
      <name val="ＭＳ Ｐゴシック"/>
      <family val="3"/>
      <charset val="128"/>
      <scheme val="minor"/>
    </font>
    <font>
      <sz val="11"/>
      <color theme="1"/>
      <name val="MS PGothic"/>
      <family val="3"/>
      <charset val="128"/>
    </font>
    <font>
      <sz val="10"/>
      <color rgb="FF000000"/>
      <name val="MS PGothic"/>
      <family val="3"/>
      <charset val="128"/>
    </font>
    <font>
      <sz val="11"/>
      <color rgb="FF000000"/>
      <name val="MS PGothic"/>
      <family val="3"/>
      <charset val="128"/>
    </font>
    <font>
      <sz val="11"/>
      <color rgb="FF434343"/>
      <name val="MS PGothic"/>
      <family val="3"/>
      <charset val="128"/>
    </font>
    <font>
      <sz val="11"/>
      <color theme="1" tint="4.9989318521683403E-2"/>
      <name val="ＭＳ Ｐゴシック"/>
      <family val="3"/>
      <charset val="128"/>
    </font>
    <font>
      <b/>
      <sz val="11"/>
      <color theme="1"/>
      <name val="Meiryo UI"/>
      <family val="3"/>
      <charset val="128"/>
    </font>
    <font>
      <b/>
      <sz val="10"/>
      <color theme="1"/>
      <name val="Meiryo UI"/>
      <family val="3"/>
      <charset val="128"/>
    </font>
    <font>
      <sz val="11"/>
      <name val="MS PGothic"/>
      <family val="3"/>
      <charset val="128"/>
    </font>
    <font>
      <sz val="18"/>
      <color rgb="FFFF0000"/>
      <name val="MS PGothic"/>
      <family val="3"/>
      <charset val="128"/>
    </font>
    <font>
      <b/>
      <sz val="10"/>
      <name val="Meiryo UI"/>
      <family val="3"/>
      <charset val="128"/>
    </font>
    <font>
      <b/>
      <sz val="16"/>
      <color theme="1"/>
      <name val="ＭＳ Ｐゴシック"/>
      <family val="3"/>
      <charset val="128"/>
      <scheme val="minor"/>
    </font>
    <font>
      <sz val="16"/>
      <color theme="1"/>
      <name val="ＭＳ Ｐゴシック"/>
      <family val="3"/>
      <charset val="128"/>
      <scheme val="minor"/>
    </font>
    <font>
      <b/>
      <sz val="11"/>
      <color rgb="FFFF0000"/>
      <name val="Meiryo UI"/>
      <family val="3"/>
      <charset val="128"/>
    </font>
  </fonts>
  <fills count="7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indexed="9"/>
        <bgColor indexed="64"/>
      </patternFill>
    </fill>
    <fill>
      <patternFill patternType="solid">
        <fgColor indexed="31"/>
        <bgColor indexed="64"/>
      </patternFill>
    </fill>
    <fill>
      <patternFill patternType="solid">
        <fgColor theme="4" tint="0.79985961485641044"/>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47"/>
        <bgColor indexed="64"/>
      </patternFill>
    </fill>
    <fill>
      <patternFill patternType="solid">
        <fgColor theme="9" tint="0.79985961485641044"/>
        <bgColor indexed="64"/>
      </patternFill>
    </fill>
    <fill>
      <patternFill patternType="solid">
        <fgColor indexed="44"/>
        <bgColor indexed="64"/>
      </patternFill>
    </fill>
    <fill>
      <patternFill patternType="solid">
        <fgColor theme="4" tint="0.59984130375072486"/>
        <bgColor indexed="64"/>
      </patternFill>
    </fill>
    <fill>
      <patternFill patternType="solid">
        <fgColor theme="4" tint="0.59981078524124887"/>
        <bgColor indexed="64"/>
      </patternFill>
    </fill>
    <fill>
      <patternFill patternType="solid">
        <fgColor indexed="29"/>
        <bgColor indexed="64"/>
      </patternFill>
    </fill>
    <fill>
      <patternFill patternType="solid">
        <fgColor theme="5" tint="0.59984130375072486"/>
        <bgColor indexed="64"/>
      </patternFill>
    </fill>
    <fill>
      <patternFill patternType="solid">
        <fgColor theme="5" tint="0.59981078524124887"/>
        <bgColor indexed="64"/>
      </patternFill>
    </fill>
    <fill>
      <patternFill patternType="solid">
        <fgColor indexed="11"/>
        <bgColor indexed="64"/>
      </patternFill>
    </fill>
    <fill>
      <patternFill patternType="solid">
        <fgColor theme="6" tint="0.59984130375072486"/>
        <bgColor indexed="64"/>
      </patternFill>
    </fill>
    <fill>
      <patternFill patternType="solid">
        <fgColor theme="6" tint="0.59981078524124887"/>
        <bgColor indexed="64"/>
      </patternFill>
    </fill>
    <fill>
      <patternFill patternType="solid">
        <fgColor theme="7" tint="0.59984130375072486"/>
        <bgColor indexed="64"/>
      </patternFill>
    </fill>
    <fill>
      <patternFill patternType="solid">
        <fgColor theme="7" tint="0.59981078524124887"/>
        <bgColor indexed="64"/>
      </patternFill>
    </fill>
    <fill>
      <patternFill patternType="solid">
        <fgColor theme="8" tint="0.59984130375072486"/>
        <bgColor indexed="64"/>
      </patternFill>
    </fill>
    <fill>
      <patternFill patternType="solid">
        <fgColor theme="8" tint="0.59981078524124887"/>
        <bgColor indexed="64"/>
      </patternFill>
    </fill>
    <fill>
      <patternFill patternType="solid">
        <fgColor indexed="51"/>
        <bgColor indexed="64"/>
      </patternFill>
    </fill>
    <fill>
      <patternFill patternType="solid">
        <fgColor theme="9" tint="0.59984130375072486"/>
        <bgColor indexed="64"/>
      </patternFill>
    </fill>
    <fill>
      <patternFill patternType="solid">
        <fgColor theme="9" tint="0.59981078524124887"/>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55"/>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DE9D9"/>
        <bgColor rgb="FFFDE9D9"/>
      </patternFill>
    </fill>
    <fill>
      <patternFill patternType="solid">
        <fgColor rgb="FFF2F2F2"/>
        <bgColor rgb="FFF2F2F2"/>
      </patternFill>
    </fill>
    <fill>
      <patternFill patternType="solid">
        <fgColor theme="0"/>
        <bgColor theme="0"/>
      </patternFill>
    </fill>
    <fill>
      <patternFill patternType="solid">
        <fgColor theme="0" tint="-0.34998626667073579"/>
        <bgColor indexed="64"/>
      </patternFill>
    </fill>
    <fill>
      <patternFill patternType="solid">
        <fgColor theme="0" tint="-0.34998626667073579"/>
        <bgColor theme="0"/>
      </patternFill>
    </fill>
    <fill>
      <patternFill patternType="solid">
        <fgColor theme="0" tint="-0.34998626667073579"/>
        <bgColor rgb="FFF2F2F2"/>
      </patternFill>
    </fill>
    <fill>
      <patternFill patternType="solid">
        <fgColor rgb="FFFFFF00"/>
        <bgColor rgb="FFFFFF00"/>
      </patternFill>
    </fill>
  </fills>
  <borders count="254">
    <border>
      <left/>
      <right/>
      <top/>
      <bottom/>
      <diagonal/>
    </border>
    <border>
      <left/>
      <right style="thin">
        <color auto="1"/>
      </right>
      <top style="dashed">
        <color auto="1"/>
      </top>
      <bottom style="thin">
        <color indexed="64"/>
      </bottom>
      <diagonal/>
    </border>
    <border>
      <left/>
      <right style="thin">
        <color auto="1"/>
      </right>
      <top/>
      <bottom style="dashed">
        <color auto="1"/>
      </bottom>
      <diagonal/>
    </border>
    <border>
      <left/>
      <right style="thin">
        <color auto="1"/>
      </right>
      <top style="dashed">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auto="1"/>
      </left>
      <right/>
      <top/>
      <bottom style="thin">
        <color indexed="64"/>
      </bottom>
      <diagonal/>
    </border>
    <border>
      <left/>
      <right style="medium">
        <color indexed="64"/>
      </right>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medium">
        <color auto="1"/>
      </left>
      <right/>
      <top/>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ashed">
        <color indexed="64"/>
      </bottom>
      <diagonal/>
    </border>
    <border>
      <left style="dashed">
        <color indexed="64"/>
      </left>
      <right style="dashed">
        <color indexed="64"/>
      </right>
      <top/>
      <bottom style="dashed">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thick">
        <color theme="4" tint="0.49983214819788202"/>
      </bottom>
      <diagonal/>
    </border>
    <border>
      <left/>
      <right/>
      <top/>
      <bottom style="thick">
        <color theme="4" tint="0.4998016296884060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auto="1"/>
      </top>
      <bottom style="hair">
        <color auto="1"/>
      </bottom>
      <diagonal/>
    </border>
    <border>
      <left/>
      <right style="thin">
        <color auto="1"/>
      </right>
      <top style="medium">
        <color indexed="64"/>
      </top>
      <bottom/>
      <diagonal/>
    </border>
    <border>
      <left style="thin">
        <color indexed="64"/>
      </left>
      <right/>
      <top style="medium">
        <color indexed="64"/>
      </top>
      <bottom/>
      <diagonal/>
    </border>
    <border>
      <left/>
      <right style="double">
        <color auto="1"/>
      </right>
      <top style="medium">
        <color indexed="64"/>
      </top>
      <bottom/>
      <diagonal/>
    </border>
    <border>
      <left style="double">
        <color auto="1"/>
      </left>
      <right/>
      <top style="medium">
        <color indexed="64"/>
      </top>
      <bottom/>
      <diagonal/>
    </border>
    <border>
      <left/>
      <right style="thin">
        <color auto="1"/>
      </right>
      <top/>
      <bottom style="medium">
        <color indexed="64"/>
      </bottom>
      <diagonal/>
    </border>
    <border>
      <left style="thin">
        <color indexed="64"/>
      </left>
      <right/>
      <top/>
      <bottom style="medium">
        <color indexed="64"/>
      </bottom>
      <diagonal/>
    </border>
    <border>
      <left/>
      <right style="double">
        <color auto="1"/>
      </right>
      <top/>
      <bottom style="medium">
        <color indexed="64"/>
      </bottom>
      <diagonal/>
    </border>
    <border>
      <left style="double">
        <color auto="1"/>
      </left>
      <right/>
      <top/>
      <bottom style="medium">
        <color indexed="64"/>
      </bottom>
      <diagonal/>
    </border>
    <border diagonalDown="1">
      <left/>
      <right/>
      <top style="medium">
        <color indexed="64"/>
      </top>
      <bottom/>
      <diagonal style="thin">
        <color auto="1"/>
      </diagonal>
    </border>
    <border diagonalDown="1">
      <left/>
      <right style="thin">
        <color indexed="64"/>
      </right>
      <top style="medium">
        <color indexed="64"/>
      </top>
      <bottom/>
      <diagonal style="thin">
        <color auto="1"/>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thin">
        <color auto="1"/>
      </right>
      <top style="medium">
        <color indexed="64"/>
      </top>
      <bottom style="dashed">
        <color auto="1"/>
      </bottom>
      <diagonal/>
    </border>
    <border>
      <left/>
      <right style="medium">
        <color indexed="64"/>
      </right>
      <top style="medium">
        <color indexed="64"/>
      </top>
      <bottom style="dashed">
        <color auto="1"/>
      </bottom>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dashed">
        <color auto="1"/>
      </left>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right style="double">
        <color auto="1"/>
      </right>
      <top/>
      <bottom style="thin">
        <color indexed="64"/>
      </bottom>
      <diagonal/>
    </border>
    <border>
      <left style="double">
        <color auto="1"/>
      </left>
      <right/>
      <top/>
      <bottom style="thin">
        <color indexed="64"/>
      </bottom>
      <diagonal/>
    </border>
    <border>
      <left style="dashed">
        <color auto="1"/>
      </left>
      <right/>
      <top/>
      <bottom style="dashed">
        <color auto="1"/>
      </bottom>
      <diagonal/>
    </border>
    <border>
      <left/>
      <right/>
      <top/>
      <bottom style="dashed">
        <color auto="1"/>
      </bottom>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left/>
      <right style="medium">
        <color indexed="64"/>
      </right>
      <top/>
      <bottom style="dashed">
        <color auto="1"/>
      </bottom>
      <diagonal/>
    </border>
    <border>
      <left/>
      <right style="thin">
        <color auto="1"/>
      </right>
      <top style="thin">
        <color indexed="64"/>
      </top>
      <bottom/>
      <diagonal/>
    </border>
    <border>
      <left style="thin">
        <color auto="1"/>
      </left>
      <right/>
      <top style="thin">
        <color indexed="64"/>
      </top>
      <bottom/>
      <diagonal/>
    </border>
    <border>
      <left/>
      <right style="double">
        <color auto="1"/>
      </right>
      <top style="thin">
        <color indexed="64"/>
      </top>
      <bottom/>
      <diagonal/>
    </border>
    <border>
      <left style="double">
        <color auto="1"/>
      </left>
      <right/>
      <top style="thin">
        <color indexed="64"/>
      </top>
      <bottom/>
      <diagonal/>
    </border>
    <border>
      <left style="dashed">
        <color auto="1"/>
      </left>
      <right/>
      <top style="thin">
        <color indexed="64"/>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right style="medium">
        <color indexed="64"/>
      </right>
      <top style="thin">
        <color indexed="64"/>
      </top>
      <bottom style="dashed">
        <color auto="1"/>
      </bottom>
      <diagonal/>
    </border>
    <border>
      <left style="dashed">
        <color auto="1"/>
      </left>
      <right/>
      <top style="dashed">
        <color auto="1"/>
      </top>
      <bottom style="medium">
        <color indexed="64"/>
      </bottom>
      <diagonal/>
    </border>
    <border>
      <left/>
      <right/>
      <top style="dashed">
        <color auto="1"/>
      </top>
      <bottom style="medium">
        <color indexed="64"/>
      </bottom>
      <diagonal/>
    </border>
    <border diagonalDown="1">
      <left/>
      <right/>
      <top/>
      <bottom style="medium">
        <color indexed="64"/>
      </bottom>
      <diagonal style="thin">
        <color auto="1"/>
      </diagonal>
    </border>
    <border diagonalDown="1">
      <left/>
      <right style="thin">
        <color indexed="64"/>
      </right>
      <top/>
      <bottom style="medium">
        <color indexed="64"/>
      </bottom>
      <diagonal style="thin">
        <color auto="1"/>
      </diagonal>
    </border>
    <border>
      <left/>
      <right style="medium">
        <color indexed="64"/>
      </right>
      <top style="dashed">
        <color auto="1"/>
      </top>
      <bottom style="medium">
        <color indexed="64"/>
      </bottom>
      <diagonal/>
    </border>
    <border diagonalDown="1">
      <left/>
      <right/>
      <top/>
      <bottom/>
      <diagonal style="thin">
        <color auto="1"/>
      </diagonal>
    </border>
    <border diagonalDown="1">
      <left/>
      <right style="thin">
        <color auto="1"/>
      </right>
      <top/>
      <bottom/>
      <diagonal style="thin">
        <color auto="1"/>
      </diagonal>
    </border>
    <border>
      <left/>
      <right style="thin">
        <color auto="1"/>
      </right>
      <top/>
      <bottom/>
      <diagonal/>
    </border>
    <border>
      <left style="thin">
        <color auto="1"/>
      </left>
      <right/>
      <top/>
      <bottom/>
      <diagonal/>
    </border>
    <border>
      <left/>
      <right style="double">
        <color auto="1"/>
      </right>
      <top/>
      <bottom/>
      <diagonal/>
    </border>
    <border>
      <left style="double">
        <color auto="1"/>
      </left>
      <right/>
      <top/>
      <bottom/>
      <diagonal/>
    </border>
    <border diagonalDown="1">
      <left/>
      <right style="medium">
        <color indexed="64"/>
      </right>
      <top/>
      <bottom/>
      <diagonal style="thin">
        <color auto="1"/>
      </diagonal>
    </border>
    <border diagonalDown="1">
      <left/>
      <right style="medium">
        <color indexed="64"/>
      </right>
      <top/>
      <bottom style="medium">
        <color indexed="64"/>
      </bottom>
      <diagonal style="thin">
        <color auto="1"/>
      </diagonal>
    </border>
    <border diagonalDown="1">
      <left style="thin">
        <color auto="1"/>
      </left>
      <right/>
      <top style="thin">
        <color indexed="64"/>
      </top>
      <bottom/>
      <diagonal style="thin">
        <color auto="1"/>
      </diagonal>
    </border>
    <border diagonalDown="1">
      <left/>
      <right style="medium">
        <color indexed="64"/>
      </right>
      <top style="thin">
        <color indexed="64"/>
      </top>
      <bottom/>
      <diagonal style="thin">
        <color auto="1"/>
      </diagonal>
    </border>
    <border diagonalDown="1">
      <left style="thin">
        <color indexed="64"/>
      </left>
      <right/>
      <top/>
      <bottom style="medium">
        <color indexed="64"/>
      </bottom>
      <diagonal style="thin">
        <color auto="1"/>
      </diagonal>
    </border>
    <border>
      <left style="medium">
        <color rgb="FFFF0000"/>
      </left>
      <right style="thin">
        <color indexed="64"/>
      </right>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top style="dashed">
        <color indexed="64"/>
      </top>
      <bottom/>
      <diagonal/>
    </border>
    <border>
      <left style="dashed">
        <color indexed="64"/>
      </left>
      <right style="dashed">
        <color indexed="64"/>
      </right>
      <top style="dashed">
        <color indexed="64"/>
      </top>
      <bottom/>
      <diagonal/>
    </border>
    <border>
      <left/>
      <right style="thin">
        <color auto="1"/>
      </right>
      <top style="dashed">
        <color auto="1"/>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hair">
        <color rgb="FFFF0000"/>
      </right>
      <top/>
      <bottom/>
      <diagonal/>
    </border>
    <border>
      <left style="thin">
        <color indexed="64"/>
      </left>
      <right style="medium">
        <color rgb="FFFF0000"/>
      </right>
      <top style="medium">
        <color rgb="FFFF0000"/>
      </top>
      <bottom style="thin">
        <color indexed="64"/>
      </bottom>
      <diagonal/>
    </border>
    <border>
      <left style="thin">
        <color rgb="FF000000"/>
      </left>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medium">
        <color rgb="FF000000"/>
      </bottom>
      <diagonal/>
    </border>
    <border>
      <left style="hair">
        <color rgb="FF000000"/>
      </left>
      <right/>
      <top style="hair">
        <color rgb="FF000000"/>
      </top>
      <bottom style="medium">
        <color rgb="FF000000"/>
      </bottom>
      <diagonal/>
    </border>
    <border>
      <left style="thin">
        <color rgb="FF000000"/>
      </left>
      <right style="hair">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thin">
        <color rgb="FF000000"/>
      </right>
      <top style="medium">
        <color rgb="FF000000"/>
      </top>
      <bottom style="hair">
        <color rgb="FF000000"/>
      </bottom>
      <diagonal/>
    </border>
    <border>
      <left style="hair">
        <color rgb="FF000000"/>
      </left>
      <right/>
      <top/>
      <bottom style="hair">
        <color rgb="FF000000"/>
      </bottom>
      <diagonal/>
    </border>
    <border>
      <left style="thin">
        <color rgb="FF000000"/>
      </left>
      <right/>
      <top/>
      <bottom style="hair">
        <color rgb="FF000000"/>
      </bottom>
      <diagonal/>
    </border>
    <border>
      <left style="thin">
        <color rgb="FF000000"/>
      </left>
      <right style="hair">
        <color rgb="FF000000"/>
      </right>
      <top/>
      <bottom style="hair">
        <color rgb="FF000000"/>
      </bottom>
      <diagonal/>
    </border>
    <border>
      <left/>
      <right/>
      <top/>
      <bottom style="hair">
        <color rgb="FF000000"/>
      </bottom>
      <diagonal/>
    </border>
    <border>
      <left style="thin">
        <color rgb="FF000000"/>
      </left>
      <right/>
      <top style="hair">
        <color rgb="FF000000"/>
      </top>
      <bottom/>
      <diagonal/>
    </border>
    <border>
      <left/>
      <right style="thin">
        <color rgb="FF000000"/>
      </right>
      <top style="hair">
        <color rgb="FF000000"/>
      </top>
      <bottom style="hair">
        <color rgb="FF000000"/>
      </bottom>
      <diagonal/>
    </border>
    <border>
      <left/>
      <right/>
      <top style="hair">
        <color rgb="FF000000"/>
      </top>
      <bottom/>
      <diagonal/>
    </border>
    <border>
      <left style="thin">
        <color rgb="FF000000"/>
      </left>
      <right style="hair">
        <color rgb="FF000000"/>
      </right>
      <top style="hair">
        <color rgb="FF000000"/>
      </top>
      <bottom style="medium">
        <color rgb="FF000000"/>
      </bottom>
      <diagonal/>
    </border>
    <border>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hair">
        <color rgb="FF000000"/>
      </left>
      <right/>
      <top style="hair">
        <color rgb="FF000000"/>
      </top>
      <bottom/>
      <diagonal/>
    </border>
    <border>
      <left style="thin">
        <color rgb="FF000000"/>
      </left>
      <right style="hair">
        <color rgb="FF000000"/>
      </right>
      <top style="hair">
        <color rgb="FF000000"/>
      </top>
      <bottom/>
      <diagonal/>
    </border>
    <border>
      <left style="double">
        <color indexed="64"/>
      </left>
      <right style="thin">
        <color indexed="64"/>
      </right>
      <top style="medium">
        <color indexed="64"/>
      </top>
      <bottom/>
      <diagonal/>
    </border>
    <border>
      <left style="medium">
        <color auto="1"/>
      </left>
      <right style="double">
        <color indexed="64"/>
      </right>
      <top style="medium">
        <color indexed="64"/>
      </top>
      <bottom/>
      <diagonal/>
    </border>
    <border>
      <left style="medium">
        <color auto="1"/>
      </left>
      <right style="double">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thin">
        <color indexed="64"/>
      </left>
      <right style="hair">
        <color rgb="FF000000"/>
      </right>
      <top style="medium">
        <color indexed="64"/>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medium">
        <color rgb="FF000000"/>
      </top>
      <bottom style="hair">
        <color rgb="FF000000"/>
      </bottom>
      <diagonal/>
    </border>
    <border>
      <left style="thin">
        <color indexed="64"/>
      </left>
      <right style="hair">
        <color rgb="FF000000"/>
      </right>
      <top/>
      <bottom style="hair">
        <color rgb="FF000000"/>
      </bottom>
      <diagonal/>
    </border>
    <border>
      <left style="thin">
        <color indexed="64"/>
      </left>
      <right style="hair">
        <color rgb="FF000000"/>
      </right>
      <top style="hair">
        <color rgb="FF000000"/>
      </top>
      <bottom/>
      <diagonal/>
    </border>
    <border>
      <left style="thin">
        <color indexed="64"/>
      </left>
      <right style="hair">
        <color rgb="FF000000"/>
      </right>
      <top style="hair">
        <color rgb="FF000000"/>
      </top>
      <bottom style="medium">
        <color indexed="64"/>
      </bottom>
      <diagonal/>
    </border>
    <border>
      <left style="thin">
        <color auto="1"/>
      </left>
      <right/>
      <top style="thin">
        <color indexed="64"/>
      </top>
      <bottom style="double">
        <color indexed="64"/>
      </bottom>
      <diagonal/>
    </border>
  </borders>
  <cellStyleXfs count="110">
    <xf numFmtId="0" fontId="0" fillId="0" borderId="0">
      <alignment vertical="center"/>
    </xf>
    <xf numFmtId="0" fontId="3" fillId="0" borderId="0">
      <alignment vertical="center"/>
    </xf>
    <xf numFmtId="0" fontId="3" fillId="0" borderId="0">
      <alignment vertical="center"/>
    </xf>
    <xf numFmtId="0" fontId="4" fillId="0" borderId="0">
      <alignment vertical="center"/>
    </xf>
    <xf numFmtId="0" fontId="9" fillId="0" borderId="0"/>
    <xf numFmtId="0" fontId="13" fillId="0" borderId="0">
      <alignment vertical="center"/>
    </xf>
    <xf numFmtId="0" fontId="3" fillId="0" borderId="0">
      <alignment vertical="center"/>
    </xf>
    <xf numFmtId="0" fontId="35" fillId="0" borderId="0" applyNumberFormat="0" applyFill="0" applyBorder="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12"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1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4" fillId="34" borderId="0" applyNumberFormat="0" applyBorder="0" applyAlignment="0" applyProtection="0">
      <alignment vertical="center"/>
    </xf>
    <xf numFmtId="0" fontId="36" fillId="35" borderId="0" applyNumberFormat="0" applyBorder="0" applyAlignment="0" applyProtection="0">
      <alignment vertical="center"/>
    </xf>
    <xf numFmtId="0" fontId="34" fillId="21" borderId="0" applyNumberFormat="0" applyBorder="0" applyAlignment="0" applyProtection="0">
      <alignment vertical="center"/>
    </xf>
    <xf numFmtId="0" fontId="36" fillId="36" borderId="0" applyNumberFormat="0" applyBorder="0" applyAlignment="0" applyProtection="0">
      <alignment vertical="center"/>
    </xf>
    <xf numFmtId="0" fontId="34" fillId="24" borderId="0" applyNumberFormat="0" applyBorder="0" applyAlignment="0" applyProtection="0">
      <alignment vertical="center"/>
    </xf>
    <xf numFmtId="0" fontId="36" fillId="37" borderId="0" applyNumberFormat="0" applyBorder="0" applyAlignment="0" applyProtection="0">
      <alignment vertical="center"/>
    </xf>
    <xf numFmtId="0" fontId="34" fillId="38" borderId="0" applyNumberFormat="0" applyBorder="0" applyAlignment="0" applyProtection="0">
      <alignment vertical="center"/>
    </xf>
    <xf numFmtId="0" fontId="36" fillId="39" borderId="0" applyNumberFormat="0" applyBorder="0" applyAlignment="0" applyProtection="0">
      <alignment vertical="center"/>
    </xf>
    <xf numFmtId="0" fontId="34" fillId="40" borderId="0" applyNumberFormat="0" applyBorder="0" applyAlignment="0" applyProtection="0">
      <alignment vertical="center"/>
    </xf>
    <xf numFmtId="0" fontId="36" fillId="41" borderId="0" applyNumberFormat="0" applyBorder="0" applyAlignment="0" applyProtection="0">
      <alignment vertical="center"/>
    </xf>
    <xf numFmtId="0" fontId="34" fillId="42" borderId="0" applyNumberFormat="0" applyBorder="0" applyAlignment="0" applyProtection="0">
      <alignment vertical="center"/>
    </xf>
    <xf numFmtId="0" fontId="36" fillId="43" borderId="0" applyNumberFormat="0" applyBorder="0" applyAlignment="0" applyProtection="0">
      <alignment vertical="center"/>
    </xf>
    <xf numFmtId="0" fontId="34" fillId="44" borderId="0" applyNumberFormat="0" applyBorder="0" applyAlignment="0" applyProtection="0">
      <alignment vertical="center"/>
    </xf>
    <xf numFmtId="0" fontId="36" fillId="45" borderId="0" applyNumberFormat="0" applyBorder="0" applyAlignment="0" applyProtection="0">
      <alignment vertical="center"/>
    </xf>
    <xf numFmtId="0" fontId="34" fillId="46" borderId="0" applyNumberFormat="0" applyBorder="0" applyAlignment="0" applyProtection="0">
      <alignment vertical="center"/>
    </xf>
    <xf numFmtId="0" fontId="36" fillId="47" borderId="0" applyNumberFormat="0" applyBorder="0" applyAlignment="0" applyProtection="0">
      <alignment vertical="center"/>
    </xf>
    <xf numFmtId="0" fontId="34" fillId="48" borderId="0" applyNumberFormat="0" applyBorder="0" applyAlignment="0" applyProtection="0">
      <alignment vertical="center"/>
    </xf>
    <xf numFmtId="0" fontId="36" fillId="49" borderId="0" applyNumberFormat="0" applyBorder="0" applyAlignment="0" applyProtection="0">
      <alignment vertical="center"/>
    </xf>
    <xf numFmtId="0" fontId="34" fillId="38" borderId="0" applyNumberFormat="0" applyBorder="0" applyAlignment="0" applyProtection="0">
      <alignment vertical="center"/>
    </xf>
    <xf numFmtId="0" fontId="36" fillId="50" borderId="0" applyNumberFormat="0" applyBorder="0" applyAlignment="0" applyProtection="0">
      <alignment vertical="center"/>
    </xf>
    <xf numFmtId="0" fontId="34" fillId="40" borderId="0" applyNumberFormat="0" applyBorder="0" applyAlignment="0" applyProtection="0">
      <alignment vertical="center"/>
    </xf>
    <xf numFmtId="0" fontId="36" fillId="51" borderId="0" applyNumberFormat="0" applyBorder="0" applyAlignment="0" applyProtection="0">
      <alignment vertical="center"/>
    </xf>
    <xf numFmtId="0" fontId="34" fillId="52" borderId="0" applyNumberFormat="0" applyBorder="0" applyAlignment="0" applyProtection="0">
      <alignment vertical="center"/>
    </xf>
    <xf numFmtId="0" fontId="36" fillId="5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54" borderId="75" applyNumberFormat="0" applyAlignment="0" applyProtection="0">
      <alignment vertical="center"/>
    </xf>
    <xf numFmtId="0" fontId="40" fillId="55" borderId="27" applyNumberFormat="0" applyAlignment="0" applyProtection="0">
      <alignment vertical="center"/>
    </xf>
    <xf numFmtId="0" fontId="41" fillId="56" borderId="0" applyNumberFormat="0" applyBorder="0" applyAlignment="0" applyProtection="0">
      <alignment vertical="center"/>
    </xf>
    <xf numFmtId="0" fontId="42" fillId="57"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1" fillId="58" borderId="76" applyNumberFormat="0" applyFont="0" applyAlignment="0" applyProtection="0">
      <alignment vertical="center"/>
    </xf>
    <xf numFmtId="0" fontId="13" fillId="58" borderId="28" applyNumberFormat="0" applyFont="0" applyAlignment="0" applyProtection="0">
      <alignment vertical="center"/>
    </xf>
    <xf numFmtId="0" fontId="46" fillId="0" borderId="77" applyNumberFormat="0" applyFill="0" applyAlignment="0" applyProtection="0">
      <alignment vertical="center"/>
    </xf>
    <xf numFmtId="0" fontId="47" fillId="0" borderId="26" applyNumberFormat="0" applyFill="0" applyAlignment="0" applyProtection="0">
      <alignment vertical="center"/>
    </xf>
    <xf numFmtId="0" fontId="48" fillId="8" borderId="0" applyNumberFormat="0" applyBorder="0" applyAlignment="0" applyProtection="0">
      <alignment vertical="center"/>
    </xf>
    <xf numFmtId="0" fontId="49" fillId="59" borderId="0" applyNumberFormat="0" applyBorder="0" applyAlignment="0" applyProtection="0">
      <alignment vertical="center"/>
    </xf>
    <xf numFmtId="0" fontId="50" fillId="60" borderId="78" applyNumberFormat="0" applyAlignment="0" applyProtection="0">
      <alignment vertical="center"/>
    </xf>
    <xf numFmtId="0" fontId="51" fillId="61" borderId="24" applyNumberForma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79" applyNumberFormat="0" applyFill="0" applyAlignment="0" applyProtection="0">
      <alignment vertical="center"/>
    </xf>
    <xf numFmtId="0" fontId="55" fillId="0" borderId="22" applyNumberFormat="0" applyFill="0" applyAlignment="0" applyProtection="0">
      <alignment vertical="center"/>
    </xf>
    <xf numFmtId="0" fontId="56" fillId="0" borderId="80" applyNumberFormat="0" applyFill="0" applyAlignment="0" applyProtection="0">
      <alignment vertical="center"/>
    </xf>
    <xf numFmtId="0" fontId="57" fillId="0" borderId="81" applyNumberFormat="0" applyFill="0" applyAlignment="0" applyProtection="0">
      <alignment vertical="center"/>
    </xf>
    <xf numFmtId="0" fontId="57" fillId="0" borderId="82" applyNumberFormat="0" applyFill="0" applyAlignment="0" applyProtection="0">
      <alignment vertical="center"/>
    </xf>
    <xf numFmtId="0" fontId="58" fillId="0" borderId="83" applyNumberFormat="0" applyFill="0" applyAlignment="0" applyProtection="0">
      <alignment vertical="center"/>
    </xf>
    <xf numFmtId="0" fontId="59" fillId="0" borderId="23" applyNumberFormat="0" applyFill="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84" applyNumberFormat="0" applyFill="0" applyAlignment="0" applyProtection="0">
      <alignment vertical="center"/>
    </xf>
    <xf numFmtId="0" fontId="61" fillId="0" borderId="29" applyNumberFormat="0" applyFill="0" applyAlignment="0" applyProtection="0">
      <alignment vertical="center"/>
    </xf>
    <xf numFmtId="0" fontId="62" fillId="60" borderId="85" applyNumberFormat="0" applyAlignment="0" applyProtection="0">
      <alignment vertical="center"/>
    </xf>
    <xf numFmtId="0" fontId="63" fillId="61" borderId="25"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16" borderId="78" applyNumberFormat="0" applyAlignment="0" applyProtection="0">
      <alignment vertical="center"/>
    </xf>
    <xf numFmtId="0" fontId="67" fillId="16" borderId="24" applyNumberFormat="0" applyAlignment="0" applyProtection="0">
      <alignment vertical="center"/>
    </xf>
    <xf numFmtId="0" fontId="68" fillId="0" borderId="0">
      <alignment vertical="center"/>
    </xf>
    <xf numFmtId="0" fontId="31" fillId="0" borderId="0">
      <alignment vertical="center"/>
    </xf>
    <xf numFmtId="0" fontId="32" fillId="0" borderId="0">
      <alignment vertical="center"/>
    </xf>
    <xf numFmtId="0" fontId="68" fillId="0" borderId="0">
      <alignment vertical="center"/>
    </xf>
    <xf numFmtId="0" fontId="69" fillId="10" borderId="0" applyNumberFormat="0" applyBorder="0" applyAlignment="0" applyProtection="0">
      <alignment vertical="center"/>
    </xf>
    <xf numFmtId="0" fontId="70" fillId="62" borderId="0" applyNumberFormat="0" applyBorder="0" applyAlignment="0" applyProtection="0">
      <alignment vertical="center"/>
    </xf>
    <xf numFmtId="0" fontId="31" fillId="0" borderId="0">
      <alignment vertical="center"/>
    </xf>
    <xf numFmtId="0" fontId="82" fillId="0" borderId="0" applyNumberFormat="0" applyFill="0" applyBorder="0" applyAlignment="0" applyProtection="0">
      <alignment vertical="center"/>
    </xf>
    <xf numFmtId="0" fontId="3" fillId="0" borderId="0">
      <alignment vertical="center"/>
    </xf>
    <xf numFmtId="0" fontId="3" fillId="0" borderId="0">
      <alignment vertical="center"/>
    </xf>
  </cellStyleXfs>
  <cellXfs count="1056">
    <xf numFmtId="0" fontId="0" fillId="0" borderId="0" xfId="0">
      <alignment vertical="center"/>
    </xf>
    <xf numFmtId="0" fontId="7" fillId="0" borderId="0" xfId="1" applyFont="1">
      <alignment vertical="center"/>
    </xf>
    <xf numFmtId="0" fontId="7" fillId="0" borderId="19" xfId="1" applyFont="1" applyBorder="1">
      <alignment vertical="center"/>
    </xf>
    <xf numFmtId="0" fontId="8" fillId="0" borderId="19" xfId="1" applyFont="1" applyBorder="1">
      <alignment vertical="center"/>
    </xf>
    <xf numFmtId="0" fontId="9" fillId="0" borderId="18" xfId="1" applyFont="1" applyBorder="1">
      <alignment vertical="center"/>
    </xf>
    <xf numFmtId="0" fontId="9" fillId="0" borderId="19" xfId="1" applyFont="1" applyBorder="1">
      <alignment vertical="center"/>
    </xf>
    <xf numFmtId="0" fontId="9" fillId="0" borderId="34" xfId="1" applyFont="1" applyBorder="1">
      <alignment vertical="center"/>
    </xf>
    <xf numFmtId="0" fontId="8" fillId="0" borderId="0" xfId="1" applyFont="1">
      <alignment vertical="center"/>
    </xf>
    <xf numFmtId="0" fontId="7" fillId="0" borderId="35" xfId="1" applyFont="1" applyBorder="1">
      <alignment vertical="center"/>
    </xf>
    <xf numFmtId="0" fontId="9" fillId="0" borderId="0" xfId="1" applyFont="1">
      <alignment vertical="center"/>
    </xf>
    <xf numFmtId="0" fontId="9" fillId="0" borderId="21" xfId="1" applyFont="1" applyBorder="1">
      <alignment vertical="center"/>
    </xf>
    <xf numFmtId="0" fontId="10" fillId="0" borderId="37" xfId="1" applyFont="1" applyBorder="1">
      <alignment vertical="center"/>
    </xf>
    <xf numFmtId="0" fontId="10" fillId="0" borderId="0" xfId="1" applyFont="1">
      <alignment vertical="center"/>
    </xf>
    <xf numFmtId="0" fontId="11" fillId="0" borderId="18" xfId="1" applyFont="1" applyBorder="1" applyAlignment="1">
      <alignment horizontal="center" vertical="center"/>
    </xf>
    <xf numFmtId="0" fontId="9" fillId="0" borderId="43" xfId="1" applyFont="1" applyBorder="1" applyAlignment="1">
      <alignment horizontal="center" vertical="center"/>
    </xf>
    <xf numFmtId="0" fontId="10" fillId="0" borderId="33" xfId="1" applyFont="1" applyBorder="1" applyAlignment="1">
      <alignment horizontal="center" vertical="center"/>
    </xf>
    <xf numFmtId="20" fontId="10" fillId="0" borderId="42" xfId="1" applyNumberFormat="1" applyFont="1" applyBorder="1" applyAlignment="1">
      <alignment horizontal="center" vertical="center"/>
    </xf>
    <xf numFmtId="0" fontId="10" fillId="0" borderId="18" xfId="1" applyFont="1" applyBorder="1" applyAlignment="1">
      <alignment horizontal="center" vertical="center"/>
    </xf>
    <xf numFmtId="0" fontId="12" fillId="0" borderId="19" xfId="1" applyFont="1" applyBorder="1" applyAlignment="1">
      <alignment horizontal="center" vertical="center"/>
    </xf>
    <xf numFmtId="0" fontId="10" fillId="0" borderId="19" xfId="1" applyFont="1" applyBorder="1" applyAlignment="1">
      <alignment horizontal="center" vertical="center"/>
    </xf>
    <xf numFmtId="0" fontId="12" fillId="0" borderId="17" xfId="1" applyFont="1" applyBorder="1" applyAlignment="1">
      <alignment horizontal="center" vertical="center"/>
    </xf>
    <xf numFmtId="0" fontId="10" fillId="0" borderId="17" xfId="1" applyFont="1" applyBorder="1" applyAlignment="1">
      <alignment horizontal="center" vertical="center"/>
    </xf>
    <xf numFmtId="20" fontId="10" fillId="0" borderId="18" xfId="1" applyNumberFormat="1" applyFont="1" applyBorder="1" applyAlignment="1">
      <alignment horizontal="center" vertical="center"/>
    </xf>
    <xf numFmtId="0" fontId="10" fillId="0" borderId="0" xfId="1" applyFont="1" applyAlignment="1">
      <alignment horizontal="center" vertical="center"/>
    </xf>
    <xf numFmtId="0" fontId="10" fillId="0" borderId="45" xfId="1" applyFont="1" applyBorder="1" applyAlignment="1">
      <alignment horizontal="center" vertical="center"/>
    </xf>
    <xf numFmtId="20" fontId="10" fillId="0" borderId="46" xfId="1" applyNumberFormat="1" applyFont="1" applyBorder="1" applyAlignment="1">
      <alignment horizontal="center" vertical="center"/>
    </xf>
    <xf numFmtId="0" fontId="10" fillId="0" borderId="35" xfId="1" applyFont="1" applyBorder="1" applyAlignment="1">
      <alignment horizontal="center" vertical="center"/>
    </xf>
    <xf numFmtId="0" fontId="12" fillId="0" borderId="47" xfId="1" applyFont="1" applyBorder="1" applyAlignment="1">
      <alignment horizontal="center" vertical="center"/>
    </xf>
    <xf numFmtId="0" fontId="10" fillId="0" borderId="47" xfId="1" applyFont="1" applyBorder="1" applyAlignment="1">
      <alignment horizontal="center" vertical="center"/>
    </xf>
    <xf numFmtId="0" fontId="10" fillId="0" borderId="8" xfId="1" applyFont="1" applyBorder="1" applyAlignment="1">
      <alignment horizontal="center" vertical="center"/>
    </xf>
    <xf numFmtId="0" fontId="9" fillId="0" borderId="48" xfId="1" applyFont="1" applyBorder="1" applyAlignment="1">
      <alignment horizontal="center" vertical="center"/>
    </xf>
    <xf numFmtId="0" fontId="13" fillId="0" borderId="19" xfId="1" applyFont="1" applyBorder="1">
      <alignment vertical="center"/>
    </xf>
    <xf numFmtId="0" fontId="12" fillId="0" borderId="8" xfId="1" applyFont="1" applyBorder="1" applyAlignment="1">
      <alignment horizontal="center" vertical="center"/>
    </xf>
    <xf numFmtId="0" fontId="10" fillId="0" borderId="49" xfId="1" applyFont="1" applyBorder="1" applyAlignment="1">
      <alignment horizontal="center" vertical="center"/>
    </xf>
    <xf numFmtId="0" fontId="14" fillId="0" borderId="19" xfId="1" applyFont="1" applyBorder="1" applyAlignment="1">
      <alignment horizontal="center" vertical="center"/>
    </xf>
    <xf numFmtId="0" fontId="14" fillId="0" borderId="17" xfId="1" applyFont="1" applyBorder="1" applyAlignment="1">
      <alignment horizontal="center" vertical="center"/>
    </xf>
    <xf numFmtId="0" fontId="14" fillId="0" borderId="47" xfId="1" applyFont="1" applyBorder="1" applyAlignment="1">
      <alignment horizontal="center" vertical="center"/>
    </xf>
    <xf numFmtId="0" fontId="15" fillId="0" borderId="19" xfId="1" applyFont="1" applyBorder="1">
      <alignment vertical="center"/>
    </xf>
    <xf numFmtId="0" fontId="14" fillId="0" borderId="18" xfId="1" applyFont="1" applyBorder="1" applyAlignment="1">
      <alignment horizontal="left" vertical="center"/>
    </xf>
    <xf numFmtId="0" fontId="16" fillId="0" borderId="18"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left" vertical="center"/>
    </xf>
    <xf numFmtId="0" fontId="10" fillId="0" borderId="11" xfId="1" applyFont="1" applyBorder="1" applyAlignment="1">
      <alignment horizontal="center" vertical="center"/>
    </xf>
    <xf numFmtId="0" fontId="15" fillId="0" borderId="8" xfId="1" applyFont="1" applyBorder="1">
      <alignment vertical="center"/>
    </xf>
    <xf numFmtId="0" fontId="16" fillId="0" borderId="8" xfId="1" applyFont="1" applyBorder="1" applyAlignment="1">
      <alignment horizontal="center" vertical="center"/>
    </xf>
    <xf numFmtId="0" fontId="14" fillId="0" borderId="18" xfId="1" applyFont="1" applyBorder="1" applyAlignment="1">
      <alignment horizontal="center" vertical="center"/>
    </xf>
    <xf numFmtId="0" fontId="15" fillId="0" borderId="47" xfId="1" applyFont="1" applyBorder="1">
      <alignment vertical="center"/>
    </xf>
    <xf numFmtId="0" fontId="9" fillId="0" borderId="50" xfId="1" applyFont="1" applyBorder="1" applyAlignment="1">
      <alignment horizontal="center" vertical="center"/>
    </xf>
    <xf numFmtId="0" fontId="14" fillId="0" borderId="0" xfId="1" applyFont="1">
      <alignment vertical="center"/>
    </xf>
    <xf numFmtId="0" fontId="19" fillId="0" borderId="19" xfId="1" applyFont="1" applyBorder="1">
      <alignment vertical="center"/>
    </xf>
    <xf numFmtId="20" fontId="10" fillId="0" borderId="35" xfId="1" applyNumberFormat="1" applyFont="1" applyBorder="1" applyAlignment="1">
      <alignment horizontal="center" vertical="center"/>
    </xf>
    <xf numFmtId="0" fontId="19" fillId="0" borderId="47" xfId="1" applyFont="1" applyBorder="1">
      <alignment vertical="center"/>
    </xf>
    <xf numFmtId="0" fontId="2" fillId="0" borderId="0" xfId="2" applyFont="1" applyAlignment="1">
      <alignment horizontal="center" vertical="center"/>
    </xf>
    <xf numFmtId="0" fontId="20" fillId="0" borderId="0" xfId="2" applyFont="1" applyAlignment="1">
      <alignment horizontal="center" vertical="center"/>
    </xf>
    <xf numFmtId="0" fontId="21" fillId="0" borderId="0" xfId="2" applyFont="1" applyAlignment="1">
      <alignment horizontal="center" vertical="center"/>
    </xf>
    <xf numFmtId="0" fontId="22" fillId="0" borderId="0" xfId="2" applyFont="1" applyAlignment="1">
      <alignment horizontal="center" vertical="center"/>
    </xf>
    <xf numFmtId="0" fontId="2" fillId="0" borderId="0" xfId="2" applyFont="1">
      <alignment vertical="center"/>
    </xf>
    <xf numFmtId="0" fontId="28" fillId="0" borderId="0" xfId="2" applyFont="1" applyAlignment="1">
      <alignment horizontal="left" vertical="center"/>
    </xf>
    <xf numFmtId="0" fontId="25" fillId="0" borderId="0" xfId="2" applyFont="1" applyAlignment="1">
      <alignment horizontal="left" vertical="center"/>
    </xf>
    <xf numFmtId="0" fontId="28" fillId="0" borderId="0" xfId="2" applyFont="1" applyAlignment="1">
      <alignment horizontal="right" vertical="center"/>
    </xf>
    <xf numFmtId="0" fontId="29" fillId="0" borderId="0" xfId="2" applyFont="1" applyAlignment="1">
      <alignment horizontal="left" vertical="center"/>
    </xf>
    <xf numFmtId="0" fontId="21" fillId="0" borderId="0" xfId="2" applyFont="1" applyAlignment="1">
      <alignment horizontal="left" vertical="center"/>
    </xf>
    <xf numFmtId="0" fontId="22" fillId="0" borderId="0" xfId="2" applyFont="1" applyAlignment="1">
      <alignment horizontal="left" vertical="center"/>
    </xf>
    <xf numFmtId="0" fontId="20" fillId="0" borderId="62" xfId="2" applyFont="1" applyBorder="1" applyAlignment="1" applyProtection="1">
      <alignment horizontal="center" vertical="center"/>
      <protection locked="0"/>
    </xf>
    <xf numFmtId="0" fontId="20" fillId="0" borderId="63" xfId="2" applyFont="1" applyBorder="1" applyAlignment="1">
      <alignment horizontal="center" vertical="center"/>
    </xf>
    <xf numFmtId="0" fontId="20" fillId="0" borderId="2" xfId="2" applyFont="1" applyBorder="1" applyAlignment="1" applyProtection="1">
      <alignment horizontal="center" vertical="center"/>
      <protection locked="0"/>
    </xf>
    <xf numFmtId="0" fontId="20" fillId="0" borderId="67" xfId="2" applyFont="1" applyBorder="1" applyAlignment="1" applyProtection="1">
      <alignment horizontal="center" vertical="center"/>
      <protection locked="0"/>
    </xf>
    <xf numFmtId="0" fontId="20" fillId="0" borderId="68" xfId="2" applyFont="1" applyBorder="1" applyAlignment="1">
      <alignment horizontal="center" vertical="center"/>
    </xf>
    <xf numFmtId="0" fontId="20" fillId="0" borderId="1" xfId="2" applyFont="1" applyBorder="1" applyAlignment="1" applyProtection="1">
      <alignment horizontal="center" vertical="center"/>
      <protection locked="0"/>
    </xf>
    <xf numFmtId="0" fontId="30" fillId="0" borderId="0" xfId="2" applyFont="1" applyAlignment="1">
      <alignment horizontal="left" vertical="center"/>
    </xf>
    <xf numFmtId="0" fontId="20" fillId="0" borderId="72" xfId="2" applyFont="1" applyBorder="1" applyAlignment="1" applyProtection="1">
      <alignment horizontal="center" vertical="center"/>
      <protection locked="0"/>
    </xf>
    <xf numFmtId="0" fontId="20" fillId="0" borderId="73" xfId="2" applyFont="1" applyBorder="1" applyAlignment="1">
      <alignment horizontal="center" vertical="center"/>
    </xf>
    <xf numFmtId="0" fontId="20" fillId="0" borderId="3" xfId="2" applyFont="1" applyBorder="1" applyAlignment="1" applyProtection="1">
      <alignment horizontal="center" vertical="center"/>
      <protection locked="0"/>
    </xf>
    <xf numFmtId="0" fontId="2" fillId="0" borderId="0" xfId="2" applyFont="1" applyAlignment="1">
      <alignment horizontal="left" vertical="center"/>
    </xf>
    <xf numFmtId="0" fontId="3" fillId="0" borderId="86" xfId="2" applyBorder="1" applyAlignment="1">
      <alignment horizontal="center" vertical="center" justifyLastLine="1"/>
    </xf>
    <xf numFmtId="0" fontId="3" fillId="0" borderId="0" xfId="2">
      <alignment vertical="center"/>
    </xf>
    <xf numFmtId="0" fontId="72" fillId="0" borderId="0" xfId="2" applyFont="1" applyAlignment="1">
      <alignment horizontal="center" vertical="center"/>
    </xf>
    <xf numFmtId="0" fontId="72" fillId="0" borderId="0" xfId="2" applyFont="1">
      <alignment vertical="center"/>
    </xf>
    <xf numFmtId="0" fontId="73" fillId="0" borderId="0" xfId="2" applyFont="1">
      <alignment vertical="center"/>
    </xf>
    <xf numFmtId="0" fontId="3" fillId="0" borderId="97" xfId="2" applyBorder="1" applyAlignment="1">
      <alignment horizontal="center" vertical="center"/>
    </xf>
    <xf numFmtId="0" fontId="3" fillId="0" borderId="98" xfId="2" applyBorder="1" applyAlignment="1">
      <alignment horizontal="center" vertical="center"/>
    </xf>
    <xf numFmtId="0" fontId="3" fillId="0" borderId="92" xfId="2" applyBorder="1" applyAlignment="1">
      <alignment horizontal="center" vertical="center"/>
    </xf>
    <xf numFmtId="0" fontId="3" fillId="0" borderId="99" xfId="2" applyBorder="1" applyAlignment="1">
      <alignment horizontal="center" vertical="center"/>
    </xf>
    <xf numFmtId="0" fontId="3" fillId="0" borderId="105" xfId="2" applyBorder="1" applyAlignment="1">
      <alignment horizontal="center" vertical="center"/>
    </xf>
    <xf numFmtId="0" fontId="3" fillId="0" borderId="0" xfId="2" applyAlignment="1">
      <alignment horizontal="center" vertical="center"/>
    </xf>
    <xf numFmtId="0" fontId="31" fillId="0" borderId="108" xfId="2" applyFont="1" applyBorder="1" applyAlignment="1">
      <alignment horizontal="center" vertical="center"/>
    </xf>
    <xf numFmtId="0" fontId="75" fillId="0" borderId="108" xfId="2" applyFont="1" applyBorder="1" applyAlignment="1">
      <alignment horizontal="center" vertical="center"/>
    </xf>
    <xf numFmtId="0" fontId="31" fillId="0" borderId="96" xfId="2" applyFont="1" applyBorder="1" applyAlignment="1">
      <alignment horizontal="center" vertical="center"/>
    </xf>
    <xf numFmtId="0" fontId="52" fillId="0" borderId="96" xfId="2" applyFont="1" applyBorder="1" applyAlignment="1">
      <alignment horizontal="center" vertical="center"/>
    </xf>
    <xf numFmtId="0" fontId="75" fillId="0" borderId="96" xfId="2" applyFont="1" applyBorder="1" applyAlignment="1">
      <alignment horizontal="center" vertical="center"/>
    </xf>
    <xf numFmtId="0" fontId="31" fillId="0" borderId="103" xfId="2" applyFont="1" applyBorder="1" applyAlignment="1">
      <alignment horizontal="center" vertical="center"/>
    </xf>
    <xf numFmtId="0" fontId="52" fillId="0" borderId="103" xfId="2" applyFont="1" applyBorder="1" applyAlignment="1">
      <alignment horizontal="center" vertical="center"/>
    </xf>
    <xf numFmtId="0" fontId="31" fillId="0" borderId="114" xfId="2" applyFont="1" applyBorder="1" applyAlignment="1">
      <alignment horizontal="center" vertical="center"/>
    </xf>
    <xf numFmtId="0" fontId="75" fillId="0" borderId="114" xfId="2" applyFont="1" applyBorder="1" applyAlignment="1">
      <alignment horizontal="center" vertical="center"/>
    </xf>
    <xf numFmtId="0" fontId="7" fillId="0" borderId="0" xfId="2" applyFont="1">
      <alignment vertical="center"/>
    </xf>
    <xf numFmtId="0" fontId="77" fillId="0" borderId="0" xfId="2" applyFont="1" applyAlignment="1">
      <alignment horizontal="center" vertical="center"/>
    </xf>
    <xf numFmtId="0" fontId="77" fillId="0" borderId="0" xfId="2" applyFont="1" applyAlignment="1">
      <alignment horizontal="left" vertical="center"/>
    </xf>
    <xf numFmtId="0" fontId="77" fillId="0" borderId="0" xfId="2" applyFont="1">
      <alignment vertical="center"/>
    </xf>
    <xf numFmtId="0" fontId="18" fillId="0" borderId="0" xfId="2" applyFont="1">
      <alignment vertical="center"/>
    </xf>
    <xf numFmtId="0" fontId="18" fillId="0" borderId="0" xfId="2" applyFont="1" applyAlignment="1">
      <alignment horizontal="left" vertical="center"/>
    </xf>
    <xf numFmtId="0" fontId="9" fillId="0" borderId="121" xfId="2" applyFont="1" applyBorder="1" applyAlignment="1">
      <alignment vertical="center" shrinkToFit="1"/>
    </xf>
    <xf numFmtId="0" fontId="3" fillId="0" borderId="101" xfId="2" applyBorder="1" applyAlignment="1">
      <alignment vertical="center" shrinkToFit="1"/>
    </xf>
    <xf numFmtId="0" fontId="9" fillId="0" borderId="101" xfId="2" applyFont="1" applyBorder="1" applyAlignment="1">
      <alignment vertical="center" shrinkToFit="1"/>
    </xf>
    <xf numFmtId="0" fontId="31" fillId="5" borderId="0" xfId="2" applyFont="1" applyFill="1" applyAlignment="1">
      <alignment horizontal="center" vertical="center"/>
    </xf>
    <xf numFmtId="0" fontId="76" fillId="5" borderId="0" xfId="2" applyFont="1" applyFill="1" applyAlignment="1">
      <alignment horizontal="center" vertical="center"/>
    </xf>
    <xf numFmtId="0" fontId="31" fillId="0" borderId="0" xfId="2" applyFont="1" applyAlignment="1">
      <alignment horizontal="center" vertical="center"/>
    </xf>
    <xf numFmtId="0" fontId="3" fillId="0" borderId="104" xfId="2" applyBorder="1" applyAlignment="1">
      <alignment horizontal="center" vertical="center"/>
    </xf>
    <xf numFmtId="0" fontId="3" fillId="0" borderId="106" xfId="2" applyBorder="1" applyAlignment="1">
      <alignment vertical="center" shrinkToFit="1"/>
    </xf>
    <xf numFmtId="0" fontId="52" fillId="0" borderId="101" xfId="2" applyFont="1" applyBorder="1" applyAlignment="1">
      <alignment vertical="center" shrinkToFit="1"/>
    </xf>
    <xf numFmtId="0" fontId="3" fillId="0" borderId="118" xfId="2" applyBorder="1" applyAlignment="1">
      <alignment horizontal="center" vertical="center"/>
    </xf>
    <xf numFmtId="0" fontId="3" fillId="0" borderId="119" xfId="2" applyBorder="1" applyAlignment="1">
      <alignment horizontal="center" vertical="center"/>
    </xf>
    <xf numFmtId="0" fontId="3" fillId="0" borderId="121" xfId="2" applyBorder="1" applyAlignment="1">
      <alignment vertical="center" shrinkToFit="1"/>
    </xf>
    <xf numFmtId="0" fontId="3" fillId="0" borderId="0" xfId="2" applyAlignment="1">
      <alignment horizontal="left" vertical="center"/>
    </xf>
    <xf numFmtId="0" fontId="3" fillId="0" borderId="113" xfId="2" applyBorder="1" applyAlignment="1">
      <alignment vertical="center" shrinkToFit="1"/>
    </xf>
    <xf numFmtId="0" fontId="73" fillId="0" borderId="106" xfId="2" applyFont="1" applyBorder="1" applyAlignment="1">
      <alignment vertical="center" shrinkToFit="1"/>
    </xf>
    <xf numFmtId="0" fontId="3" fillId="2" borderId="101" xfId="2" applyFill="1" applyBorder="1" applyAlignment="1">
      <alignment vertical="center" shrinkToFit="1"/>
    </xf>
    <xf numFmtId="0" fontId="73" fillId="0" borderId="101" xfId="2" applyFont="1" applyBorder="1" applyAlignment="1">
      <alignment vertical="center" shrinkToFit="1"/>
    </xf>
    <xf numFmtId="0" fontId="16" fillId="0" borderId="19" xfId="1" applyFont="1" applyBorder="1" applyAlignment="1">
      <alignment horizontal="center" vertical="center"/>
    </xf>
    <xf numFmtId="0" fontId="2" fillId="63" borderId="0" xfId="0" applyFont="1" applyFill="1" applyAlignment="1">
      <alignment horizontal="center" vertical="center"/>
    </xf>
    <xf numFmtId="0" fontId="2" fillId="63" borderId="0" xfId="0" applyFont="1" applyFill="1" applyAlignment="1">
      <alignment horizontal="left" vertical="center"/>
    </xf>
    <xf numFmtId="0" fontId="78" fillId="63" borderId="0" xfId="0" applyFont="1" applyFill="1" applyAlignment="1">
      <alignment horizontal="center" vertical="center"/>
    </xf>
    <xf numFmtId="0" fontId="79" fillId="63" borderId="0" xfId="0" applyFont="1" applyFill="1" applyAlignment="1">
      <alignment horizontal="left" vertical="center"/>
    </xf>
    <xf numFmtId="0" fontId="2" fillId="63" borderId="0" xfId="0" applyFont="1" applyFill="1" applyAlignment="1">
      <alignment horizontal="center" vertical="center" shrinkToFit="1"/>
    </xf>
    <xf numFmtId="0" fontId="2" fillId="63" borderId="0" xfId="0" applyFont="1" applyFill="1" applyAlignment="1">
      <alignment horizontal="right" vertical="center"/>
    </xf>
    <xf numFmtId="0" fontId="81" fillId="66" borderId="133" xfId="0" applyFont="1" applyFill="1" applyBorder="1" applyAlignment="1">
      <alignment horizontal="center" vertical="center"/>
    </xf>
    <xf numFmtId="0" fontId="2" fillId="0" borderId="132" xfId="0" applyFont="1" applyBorder="1" applyAlignment="1" applyProtection="1">
      <alignment horizontal="center" vertical="center" shrinkToFit="1"/>
      <protection locked="0"/>
    </xf>
    <xf numFmtId="0" fontId="2" fillId="0" borderId="135" xfId="0" applyFont="1" applyBorder="1" applyAlignment="1" applyProtection="1">
      <alignment horizontal="center" vertical="center" shrinkToFit="1"/>
      <protection locked="0"/>
    </xf>
    <xf numFmtId="0" fontId="2" fillId="0" borderId="133" xfId="0" applyFont="1" applyBorder="1" applyAlignment="1" applyProtection="1">
      <alignment horizontal="center" vertical="center" shrinkToFit="1"/>
      <protection locked="0"/>
    </xf>
    <xf numFmtId="0" fontId="81" fillId="66" borderId="139" xfId="0" applyFont="1" applyFill="1" applyBorder="1" applyAlignment="1">
      <alignment horizontal="center" vertical="center"/>
    </xf>
    <xf numFmtId="0" fontId="2" fillId="0" borderId="138" xfId="0" applyFont="1" applyBorder="1" applyAlignment="1" applyProtection="1">
      <alignment horizontal="center" vertical="center" shrinkToFit="1"/>
      <protection locked="0"/>
    </xf>
    <xf numFmtId="0" fontId="2" fillId="0" borderId="140" xfId="0" applyFont="1" applyBorder="1" applyAlignment="1" applyProtection="1">
      <alignment horizontal="center" vertical="center" shrinkToFit="1"/>
      <protection locked="0"/>
    </xf>
    <xf numFmtId="0" fontId="2" fillId="0" borderId="139" xfId="0" applyFont="1" applyBorder="1" applyAlignment="1" applyProtection="1">
      <alignment horizontal="center" vertical="center" shrinkToFit="1"/>
      <protection locked="0"/>
    </xf>
    <xf numFmtId="0" fontId="81" fillId="66" borderId="144" xfId="0" applyFont="1" applyFill="1" applyBorder="1" applyAlignment="1">
      <alignment horizontal="center" vertical="center"/>
    </xf>
    <xf numFmtId="0" fontId="2" fillId="0" borderId="143" xfId="0" applyFont="1" applyBorder="1" applyAlignment="1" applyProtection="1">
      <alignment horizontal="center" vertical="center" shrinkToFit="1"/>
      <protection locked="0"/>
    </xf>
    <xf numFmtId="0" fontId="2" fillId="0" borderId="147" xfId="0" applyFont="1" applyBorder="1" applyAlignment="1" applyProtection="1">
      <alignment horizontal="center" vertical="center" shrinkToFit="1"/>
      <protection locked="0"/>
    </xf>
    <xf numFmtId="0" fontId="2" fillId="0" borderId="144" xfId="0" applyFont="1" applyBorder="1" applyAlignment="1" applyProtection="1">
      <alignment horizontal="center" vertical="center" shrinkToFit="1"/>
      <protection locked="0"/>
    </xf>
    <xf numFmtId="0" fontId="81" fillId="66" borderId="153" xfId="0" applyFont="1" applyFill="1" applyBorder="1" applyAlignment="1">
      <alignment horizontal="center" vertical="center"/>
    </xf>
    <xf numFmtId="0" fontId="2" fillId="0" borderId="152" xfId="0" applyFont="1" applyBorder="1" applyAlignment="1" applyProtection="1">
      <alignment horizontal="center" vertical="center" shrinkToFit="1"/>
      <protection locked="0"/>
    </xf>
    <xf numFmtId="0" fontId="2" fillId="0" borderId="155" xfId="0" applyFont="1" applyBorder="1" applyAlignment="1" applyProtection="1">
      <alignment horizontal="center" vertical="center" shrinkToFit="1"/>
      <protection locked="0"/>
    </xf>
    <xf numFmtId="0" fontId="2" fillId="0" borderId="153" xfId="0" applyFont="1" applyBorder="1" applyAlignment="1" applyProtection="1">
      <alignment horizontal="center" vertical="center" shrinkToFit="1"/>
      <protection locked="0"/>
    </xf>
    <xf numFmtId="0" fontId="2" fillId="0" borderId="156" xfId="0" applyFont="1" applyBorder="1" applyAlignment="1">
      <alignment horizontal="center" vertical="center" shrinkToFit="1"/>
    </xf>
    <xf numFmtId="0" fontId="81" fillId="66" borderId="157" xfId="0" applyFont="1" applyFill="1" applyBorder="1" applyAlignment="1">
      <alignment horizontal="center" vertical="center"/>
    </xf>
    <xf numFmtId="0" fontId="2" fillId="0" borderId="3" xfId="0" applyFont="1" applyBorder="1" applyAlignment="1">
      <alignment horizontal="center" vertical="center" shrinkToFit="1"/>
    </xf>
    <xf numFmtId="0" fontId="2" fillId="0" borderId="156" xfId="0" applyFont="1" applyBorder="1" applyAlignment="1" applyProtection="1">
      <alignment horizontal="center" vertical="center" shrinkToFit="1"/>
      <protection locked="0"/>
    </xf>
    <xf numFmtId="0" fontId="2" fillId="0" borderId="160" xfId="0" applyFont="1" applyBorder="1" applyAlignment="1" applyProtection="1">
      <alignment horizontal="center" vertical="center" shrinkToFit="1"/>
      <protection locked="0"/>
    </xf>
    <xf numFmtId="0" fontId="2" fillId="0" borderId="157" xfId="0" applyFont="1" applyBorder="1" applyAlignment="1" applyProtection="1">
      <alignment horizontal="center" vertical="center" shrinkToFit="1"/>
      <protection locked="0"/>
    </xf>
    <xf numFmtId="0" fontId="2" fillId="0" borderId="143" xfId="0" applyFont="1" applyBorder="1" applyAlignment="1">
      <alignment horizontal="center" vertical="center" shrinkToFit="1"/>
    </xf>
    <xf numFmtId="0" fontId="2" fillId="0" borderId="2" xfId="0" applyFont="1" applyBorder="1" applyAlignment="1">
      <alignment horizontal="center" vertical="center" shrinkToFit="1"/>
    </xf>
    <xf numFmtId="0" fontId="83" fillId="0" borderId="0" xfId="0" applyFont="1">
      <alignment vertical="center"/>
    </xf>
    <xf numFmtId="0" fontId="84" fillId="0" borderId="0" xfId="0" applyFont="1">
      <alignment vertical="center"/>
    </xf>
    <xf numFmtId="0" fontId="85" fillId="0" borderId="0" xfId="0" applyFont="1" applyAlignment="1">
      <alignment horizontal="center" vertical="center"/>
    </xf>
    <xf numFmtId="0" fontId="86" fillId="0" borderId="0" xfId="0" applyFont="1" applyAlignment="1">
      <alignment horizontal="center" vertical="center"/>
    </xf>
    <xf numFmtId="0" fontId="87" fillId="0" borderId="0" xfId="0" applyFont="1" applyAlignment="1">
      <alignment horizontal="center" vertical="center"/>
    </xf>
    <xf numFmtId="0" fontId="68" fillId="0" borderId="0" xfId="0" applyFont="1" applyAlignment="1">
      <alignment horizontal="center" vertical="center"/>
    </xf>
    <xf numFmtId="0" fontId="83" fillId="0" borderId="0" xfId="0" applyFont="1" applyAlignment="1">
      <alignment horizontal="center" vertical="center"/>
    </xf>
    <xf numFmtId="0" fontId="85" fillId="0" borderId="42" xfId="107" applyFont="1" applyFill="1" applyBorder="1" applyAlignment="1" applyProtection="1">
      <alignment horizontal="center" vertical="center"/>
    </xf>
    <xf numFmtId="0" fontId="91" fillId="5" borderId="0" xfId="0" applyFont="1" applyFill="1" applyAlignment="1">
      <alignment horizontal="center" vertical="center"/>
    </xf>
    <xf numFmtId="0" fontId="9" fillId="5" borderId="17" xfId="0" applyFont="1" applyFill="1" applyBorder="1" applyAlignment="1">
      <alignment horizontal="left"/>
    </xf>
    <xf numFmtId="0" fontId="92" fillId="0" borderId="0" xfId="0" applyFont="1">
      <alignment vertical="center"/>
    </xf>
    <xf numFmtId="0" fontId="93" fillId="0" borderId="0" xfId="0" applyFont="1" applyAlignment="1"/>
    <xf numFmtId="0" fontId="9" fillId="5" borderId="0" xfId="0" applyFont="1" applyFill="1">
      <alignment vertical="center"/>
    </xf>
    <xf numFmtId="0" fontId="9" fillId="5" borderId="17" xfId="0" applyFont="1" applyFill="1" applyBorder="1">
      <alignment vertical="center"/>
    </xf>
    <xf numFmtId="0" fontId="9" fillId="5" borderId="15" xfId="0" applyFont="1" applyFill="1" applyBorder="1">
      <alignment vertical="center"/>
    </xf>
    <xf numFmtId="0" fontId="17" fillId="5" borderId="0" xfId="0" applyFont="1" applyFill="1">
      <alignment vertical="center"/>
    </xf>
    <xf numFmtId="0" fontId="9" fillId="5" borderId="17" xfId="0" applyFont="1" applyFill="1" applyBorder="1" applyAlignment="1">
      <alignment horizontal="right" vertical="center"/>
    </xf>
    <xf numFmtId="0" fontId="9" fillId="5" borderId="17" xfId="0" applyFont="1" applyFill="1" applyBorder="1" applyAlignment="1">
      <alignment horizontal="center" vertical="center"/>
    </xf>
    <xf numFmtId="0" fontId="9" fillId="5" borderId="17" xfId="0" applyFont="1" applyFill="1" applyBorder="1" applyAlignment="1">
      <alignment horizontal="left" vertical="center"/>
    </xf>
    <xf numFmtId="0" fontId="17" fillId="5" borderId="17" xfId="0" applyFont="1" applyFill="1" applyBorder="1" applyAlignment="1">
      <alignment horizontal="center" vertical="center"/>
    </xf>
    <xf numFmtId="0" fontId="9" fillId="0" borderId="0" xfId="0" applyFont="1">
      <alignment vertical="center"/>
    </xf>
    <xf numFmtId="0" fontId="17" fillId="5" borderId="0" xfId="0" applyFont="1" applyFill="1" applyAlignment="1">
      <alignment horizontal="left" vertical="center"/>
    </xf>
    <xf numFmtId="0" fontId="9" fillId="5" borderId="179" xfId="0" applyFont="1" applyFill="1" applyBorder="1" applyAlignment="1">
      <alignment horizontal="center" vertical="center"/>
    </xf>
    <xf numFmtId="0" fontId="9" fillId="5" borderId="181" xfId="0" applyFont="1" applyFill="1" applyBorder="1">
      <alignment vertical="center"/>
    </xf>
    <xf numFmtId="20" fontId="9" fillId="5" borderId="181" xfId="0" applyNumberFormat="1" applyFont="1" applyFill="1" applyBorder="1">
      <alignment vertical="center"/>
    </xf>
    <xf numFmtId="0" fontId="9" fillId="5" borderId="182" xfId="0" applyFont="1" applyFill="1" applyBorder="1">
      <alignment vertical="center"/>
    </xf>
    <xf numFmtId="0" fontId="0" fillId="0" borderId="0" xfId="0" applyAlignment="1"/>
    <xf numFmtId="0" fontId="9" fillId="5" borderId="166" xfId="0" applyFont="1" applyFill="1" applyBorder="1">
      <alignment vertical="center"/>
    </xf>
    <xf numFmtId="0" fontId="9" fillId="5" borderId="0" xfId="0" applyFont="1" applyFill="1" applyAlignment="1"/>
    <xf numFmtId="0" fontId="11" fillId="5" borderId="17" xfId="0" applyFont="1" applyFill="1" applyBorder="1" applyAlignment="1">
      <alignment horizontal="left" vertical="center"/>
    </xf>
    <xf numFmtId="0" fontId="9" fillId="5" borderId="0" xfId="0" applyFont="1" applyFill="1" applyAlignment="1">
      <alignment horizontal="center" vertical="center"/>
    </xf>
    <xf numFmtId="0" fontId="11" fillId="5" borderId="17" xfId="0" applyFont="1" applyFill="1" applyBorder="1" applyAlignment="1">
      <alignment horizontal="right" vertical="center"/>
    </xf>
    <xf numFmtId="0" fontId="5" fillId="5" borderId="17" xfId="0" applyFont="1" applyFill="1" applyBorder="1" applyAlignment="1">
      <alignment horizontal="center" vertical="center"/>
    </xf>
    <xf numFmtId="0" fontId="9" fillId="5" borderId="165" xfId="0" applyFont="1" applyFill="1" applyBorder="1">
      <alignment vertical="center"/>
    </xf>
    <xf numFmtId="0" fontId="9" fillId="5" borderId="0" xfId="0" applyFont="1" applyFill="1" applyAlignment="1">
      <alignment horizontal="right" vertical="center"/>
    </xf>
    <xf numFmtId="0" fontId="17" fillId="5" borderId="0" xfId="0" applyFont="1" applyFill="1" applyAlignment="1">
      <alignment horizontal="center" vertical="center"/>
    </xf>
    <xf numFmtId="0" fontId="94" fillId="0" borderId="0" xfId="0" applyFont="1" applyAlignment="1">
      <alignment horizontal="left"/>
    </xf>
    <xf numFmtId="0" fontId="11" fillId="5" borderId="185" xfId="0" applyFont="1" applyFill="1" applyBorder="1">
      <alignment vertical="center"/>
    </xf>
    <xf numFmtId="0" fontId="11" fillId="5" borderId="188" xfId="0" applyFont="1" applyFill="1" applyBorder="1">
      <alignment vertical="center"/>
    </xf>
    <xf numFmtId="0" fontId="11" fillId="5" borderId="191" xfId="0" applyFont="1" applyFill="1" applyBorder="1">
      <alignment vertical="center"/>
    </xf>
    <xf numFmtId="0" fontId="9" fillId="5" borderId="166" xfId="0" applyFont="1" applyFill="1" applyBorder="1" applyAlignment="1">
      <alignment horizontal="left" vertical="center"/>
    </xf>
    <xf numFmtId="0" fontId="94" fillId="0" borderId="0" xfId="0" applyFont="1" applyAlignment="1"/>
    <xf numFmtId="0" fontId="11" fillId="5" borderId="192" xfId="0" applyFont="1" applyFill="1" applyBorder="1">
      <alignment vertical="center"/>
    </xf>
    <xf numFmtId="0" fontId="11" fillId="5" borderId="178" xfId="0" applyFont="1" applyFill="1" applyBorder="1">
      <alignment vertical="center"/>
    </xf>
    <xf numFmtId="0" fontId="11" fillId="5" borderId="193" xfId="0" applyFont="1" applyFill="1" applyBorder="1" applyAlignment="1">
      <alignment horizontal="left" vertical="center"/>
    </xf>
    <xf numFmtId="0" fontId="11" fillId="5" borderId="194" xfId="0" applyFont="1" applyFill="1" applyBorder="1" applyAlignment="1">
      <alignment horizontal="right" vertical="center"/>
    </xf>
    <xf numFmtId="0" fontId="11" fillId="0" borderId="0" xfId="0" applyFont="1" applyAlignment="1"/>
    <xf numFmtId="0" fontId="11" fillId="5" borderId="0" xfId="0" applyFont="1" applyFill="1">
      <alignment vertical="center"/>
    </xf>
    <xf numFmtId="0" fontId="11" fillId="5" borderId="0" xfId="0" applyFont="1" applyFill="1" applyAlignment="1">
      <alignment horizontal="right" vertical="center"/>
    </xf>
    <xf numFmtId="0" fontId="23" fillId="0" borderId="0" xfId="2" applyFont="1">
      <alignment vertical="center"/>
    </xf>
    <xf numFmtId="0" fontId="2" fillId="0" borderId="42" xfId="2" applyFont="1" applyBorder="1" applyAlignment="1">
      <alignment horizontal="center" vertical="center"/>
    </xf>
    <xf numFmtId="0" fontId="24" fillId="0" borderId="0" xfId="2" applyFont="1">
      <alignment vertical="center"/>
    </xf>
    <xf numFmtId="0" fontId="26" fillId="0" borderId="42" xfId="2" applyFont="1" applyBorder="1" applyAlignment="1">
      <alignment horizontal="center" vertical="center"/>
    </xf>
    <xf numFmtId="0" fontId="25" fillId="0" borderId="51" xfId="2" applyFont="1" applyBorder="1" applyAlignment="1">
      <alignment horizontal="center" vertical="center"/>
    </xf>
    <xf numFmtId="0" fontId="25" fillId="0" borderId="52" xfId="2" applyFont="1" applyBorder="1" applyAlignment="1">
      <alignment horizontal="center" vertical="center"/>
    </xf>
    <xf numFmtId="0" fontId="2" fillId="0" borderId="20" xfId="2" applyFont="1" applyBorder="1">
      <alignment vertical="center"/>
    </xf>
    <xf numFmtId="0" fontId="97" fillId="0" borderId="19" xfId="1" applyFont="1" applyBorder="1">
      <alignment vertical="center"/>
    </xf>
    <xf numFmtId="0" fontId="16" fillId="0" borderId="47" xfId="1" applyFont="1" applyBorder="1" applyAlignment="1">
      <alignment horizontal="center" vertical="center"/>
    </xf>
    <xf numFmtId="0" fontId="25" fillId="0" borderId="54" xfId="2" applyFont="1" applyBorder="1" applyAlignment="1">
      <alignment horizontal="center" vertical="center"/>
    </xf>
    <xf numFmtId="0" fontId="11" fillId="0" borderId="43" xfId="1" applyFont="1" applyBorder="1" applyAlignment="1">
      <alignment horizontal="center" vertical="center"/>
    </xf>
    <xf numFmtId="0" fontId="11" fillId="0" borderId="35" xfId="1" applyFont="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48" xfId="1" applyFont="1" applyBorder="1" applyAlignment="1">
      <alignment horizontal="center" vertical="center"/>
    </xf>
    <xf numFmtId="0" fontId="98" fillId="0" borderId="35" xfId="1" applyFont="1" applyBorder="1" applyAlignment="1">
      <alignment horizontal="center" vertical="center"/>
    </xf>
    <xf numFmtId="0" fontId="98" fillId="0" borderId="8" xfId="1" applyFont="1" applyBorder="1" applyAlignment="1">
      <alignment horizontal="center" vertical="center"/>
    </xf>
    <xf numFmtId="0" fontId="98" fillId="0" borderId="48" xfId="1" applyFont="1" applyBorder="1" applyAlignment="1">
      <alignment horizontal="center" vertical="center"/>
    </xf>
    <xf numFmtId="0" fontId="95" fillId="0" borderId="18" xfId="1" applyFont="1" applyBorder="1" applyAlignment="1">
      <alignment horizontal="center" vertical="center"/>
    </xf>
    <xf numFmtId="0" fontId="95" fillId="0" borderId="35" xfId="1" applyFont="1" applyBorder="1" applyAlignment="1">
      <alignment horizontal="center" vertical="center"/>
    </xf>
    <xf numFmtId="20" fontId="10" fillId="0" borderId="177" xfId="1" applyNumberFormat="1" applyFont="1" applyBorder="1" applyAlignment="1">
      <alignment horizontal="center" vertical="center"/>
    </xf>
    <xf numFmtId="0" fontId="7" fillId="0" borderId="149" xfId="1" applyFont="1" applyBorder="1">
      <alignment vertical="center"/>
    </xf>
    <xf numFmtId="0" fontId="96" fillId="0" borderId="0" xfId="2" applyFont="1" applyAlignment="1">
      <alignment vertical="center" wrapText="1"/>
    </xf>
    <xf numFmtId="0" fontId="96" fillId="0" borderId="0" xfId="2" applyFont="1">
      <alignment vertical="center"/>
    </xf>
    <xf numFmtId="0" fontId="10" fillId="0" borderId="44" xfId="1" applyFont="1" applyBorder="1" applyAlignment="1">
      <alignment horizontal="center" vertical="center"/>
    </xf>
    <xf numFmtId="0" fontId="7" fillId="0" borderId="47" xfId="1" applyFont="1" applyBorder="1">
      <alignment vertical="center"/>
    </xf>
    <xf numFmtId="0" fontId="11" fillId="0" borderId="17" xfId="1" applyFont="1" applyBorder="1" applyAlignment="1">
      <alignment horizontal="center" vertical="center" shrinkToFit="1"/>
    </xf>
    <xf numFmtId="0" fontId="11" fillId="0" borderId="18" xfId="1" applyFont="1" applyBorder="1" applyAlignment="1">
      <alignment horizontal="center" vertical="center" shrinkToFit="1"/>
    </xf>
    <xf numFmtId="0" fontId="11" fillId="0" borderId="43" xfId="1" applyFont="1" applyBorder="1" applyAlignment="1">
      <alignment horizontal="center" vertical="center" shrinkToFit="1"/>
    </xf>
    <xf numFmtId="0" fontId="68" fillId="0" borderId="97" xfId="2" applyFont="1" applyBorder="1" applyAlignment="1">
      <alignment horizontal="center" vertical="center"/>
    </xf>
    <xf numFmtId="0" fontId="99" fillId="0" borderId="38" xfId="2" applyFont="1" applyBorder="1" applyAlignment="1">
      <alignment horizontal="center" vertical="center"/>
    </xf>
    <xf numFmtId="0" fontId="3" fillId="0" borderId="87" xfId="2" applyBorder="1" applyAlignment="1">
      <alignment horizontal="center" vertical="center" justifyLastLine="1"/>
    </xf>
    <xf numFmtId="0" fontId="3" fillId="0" borderId="91" xfId="2" applyBorder="1" applyAlignment="1">
      <alignment horizontal="center" vertical="center" justifyLastLine="1"/>
    </xf>
    <xf numFmtId="0" fontId="68" fillId="0" borderId="108" xfId="2" applyFont="1" applyBorder="1" applyAlignment="1">
      <alignment horizontal="center" vertical="center"/>
    </xf>
    <xf numFmtId="0" fontId="68" fillId="0" borderId="96" xfId="2" applyFont="1" applyBorder="1" applyAlignment="1">
      <alignment horizontal="center" vertical="center"/>
    </xf>
    <xf numFmtId="0" fontId="68" fillId="0" borderId="103" xfId="2" applyFont="1" applyBorder="1" applyAlignment="1">
      <alignment horizontal="center" vertical="center"/>
    </xf>
    <xf numFmtId="0" fontId="68" fillId="0" borderId="114" xfId="2" applyFont="1" applyBorder="1" applyAlignment="1">
      <alignment horizontal="center" vertical="center"/>
    </xf>
    <xf numFmtId="0" fontId="11" fillId="0" borderId="48" xfId="1" applyFont="1" applyBorder="1" applyAlignment="1">
      <alignment horizontal="center" vertical="center" shrinkToFit="1"/>
    </xf>
    <xf numFmtId="0" fontId="85" fillId="0" borderId="19" xfId="1" applyFont="1" applyBorder="1">
      <alignment vertical="center"/>
    </xf>
    <xf numFmtId="0" fontId="16" fillId="0" borderId="19" xfId="1" applyFont="1" applyBorder="1">
      <alignment vertical="center"/>
    </xf>
    <xf numFmtId="0" fontId="10" fillId="0" borderId="19" xfId="1" applyFont="1" applyBorder="1">
      <alignment vertical="center"/>
    </xf>
    <xf numFmtId="0" fontId="100" fillId="0" borderId="19" xfId="1" applyFont="1" applyBorder="1" applyAlignment="1">
      <alignment horizontal="center" vertical="center"/>
    </xf>
    <xf numFmtId="0" fontId="100" fillId="0" borderId="47" xfId="1" applyFont="1" applyBorder="1" applyAlignment="1">
      <alignment horizontal="center" vertical="center"/>
    </xf>
    <xf numFmtId="0" fontId="101" fillId="0" borderId="47" xfId="1" applyFont="1" applyBorder="1" applyAlignment="1">
      <alignment horizontal="center" vertical="center"/>
    </xf>
    <xf numFmtId="0" fontId="83" fillId="0" borderId="18" xfId="1" applyFont="1" applyBorder="1" applyAlignment="1">
      <alignment horizontal="center" vertical="center"/>
    </xf>
    <xf numFmtId="0" fontId="83" fillId="0" borderId="17" xfId="1" applyFont="1" applyBorder="1" applyAlignment="1">
      <alignment horizontal="center" vertical="center"/>
    </xf>
    <xf numFmtId="0" fontId="83" fillId="0" borderId="43" xfId="1" applyFont="1" applyBorder="1" applyAlignment="1">
      <alignment horizontal="center" vertical="center" shrinkToFit="1"/>
    </xf>
    <xf numFmtId="0" fontId="11" fillId="0" borderId="19" xfId="1" applyFont="1" applyBorder="1" applyAlignment="1">
      <alignment horizontal="center" vertical="center"/>
    </xf>
    <xf numFmtId="0" fontId="16" fillId="0" borderId="33" xfId="1" applyFont="1" applyBorder="1" applyAlignment="1">
      <alignment horizontal="left" vertical="center"/>
    </xf>
    <xf numFmtId="20" fontId="10" fillId="0" borderId="127" xfId="1" applyNumberFormat="1" applyFont="1" applyBorder="1" applyAlignment="1">
      <alignment horizontal="center" vertical="center"/>
    </xf>
    <xf numFmtId="0" fontId="11" fillId="0" borderId="127" xfId="1" applyFont="1" applyBorder="1" applyAlignment="1">
      <alignment horizontal="center" vertical="center"/>
    </xf>
    <xf numFmtId="0" fontId="100" fillId="0" borderId="8" xfId="1" applyFont="1" applyBorder="1" applyAlignment="1">
      <alignment horizontal="center" vertical="center"/>
    </xf>
    <xf numFmtId="0" fontId="11" fillId="0" borderId="94" xfId="1" applyFont="1" applyBorder="1" applyAlignment="1">
      <alignment horizontal="center" vertical="center"/>
    </xf>
    <xf numFmtId="0" fontId="10" fillId="0" borderId="127" xfId="1" applyFont="1" applyBorder="1" applyAlignment="1">
      <alignment horizontal="center" vertical="center"/>
    </xf>
    <xf numFmtId="0" fontId="9" fillId="0" borderId="94" xfId="1" applyFont="1" applyBorder="1" applyAlignment="1">
      <alignment horizontal="center" vertical="center"/>
    </xf>
    <xf numFmtId="0" fontId="13" fillId="0" borderId="0" xfId="1" applyFont="1">
      <alignment vertical="center"/>
    </xf>
    <xf numFmtId="0" fontId="85" fillId="0" borderId="0" xfId="1" applyFont="1">
      <alignment vertical="center"/>
    </xf>
    <xf numFmtId="0" fontId="88" fillId="0" borderId="0" xfId="0" applyFont="1" applyAlignment="1">
      <alignment horizontal="left" vertical="center"/>
    </xf>
    <xf numFmtId="0" fontId="2" fillId="0" borderId="134"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3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52" xfId="0" applyFont="1" applyBorder="1" applyAlignment="1">
      <alignment horizontal="center" vertical="center" shrinkToFit="1"/>
    </xf>
    <xf numFmtId="0" fontId="2" fillId="0" borderId="154" xfId="0" applyFont="1" applyBorder="1" applyAlignment="1">
      <alignment horizontal="center" vertical="center" shrinkToFit="1"/>
    </xf>
    <xf numFmtId="20" fontId="10" fillId="0" borderId="91" xfId="1" applyNumberFormat="1" applyFont="1" applyBorder="1" applyAlignment="1">
      <alignment horizontal="center" vertical="center"/>
    </xf>
    <xf numFmtId="0" fontId="14" fillId="0" borderId="127" xfId="1" applyFont="1" applyBorder="1" applyAlignment="1">
      <alignment horizontal="center" vertical="center"/>
    </xf>
    <xf numFmtId="0" fontId="3" fillId="0" borderId="88" xfId="2" applyBorder="1" applyAlignment="1">
      <alignment horizontal="distributed" vertical="center" justifyLastLine="1"/>
    </xf>
    <xf numFmtId="0" fontId="3" fillId="0" borderId="89" xfId="2" applyBorder="1" applyAlignment="1">
      <alignment horizontal="distributed" vertical="center" justifyLastLine="1"/>
    </xf>
    <xf numFmtId="0" fontId="3" fillId="0" borderId="93" xfId="2" applyBorder="1" applyAlignment="1">
      <alignment horizontal="center" vertical="center"/>
    </xf>
    <xf numFmtId="0" fontId="3" fillId="0" borderId="92" xfId="2" applyBorder="1" applyAlignment="1">
      <alignment horizontal="distributed" vertical="center" justifyLastLine="1"/>
    </xf>
    <xf numFmtId="0" fontId="3" fillId="0" borderId="93" xfId="2" applyBorder="1" applyAlignment="1">
      <alignment horizontal="distributed" vertical="center" justifyLastLine="1"/>
    </xf>
    <xf numFmtId="0" fontId="3" fillId="0" borderId="174" xfId="0" applyFont="1" applyBorder="1" applyAlignment="1">
      <alignment horizontal="center" vertical="center"/>
    </xf>
    <xf numFmtId="0" fontId="3" fillId="0" borderId="42" xfId="0" applyFont="1" applyBorder="1" applyAlignment="1">
      <alignment horizontal="center" vertical="center"/>
    </xf>
    <xf numFmtId="0" fontId="3" fillId="0" borderId="173" xfId="0" applyFont="1" applyBorder="1" applyAlignment="1">
      <alignment horizontal="center" vertical="center"/>
    </xf>
    <xf numFmtId="0" fontId="82" fillId="0" borderId="42" xfId="107" applyFill="1" applyBorder="1" applyAlignment="1" applyProtection="1">
      <alignment horizontal="center" vertical="center"/>
    </xf>
    <xf numFmtId="0" fontId="2" fillId="0" borderId="154" xfId="0" applyFont="1" applyBorder="1" applyAlignment="1" applyProtection="1">
      <alignment horizontal="center" vertical="center" shrinkToFit="1"/>
      <protection locked="0"/>
    </xf>
    <xf numFmtId="0" fontId="3" fillId="0" borderId="209" xfId="2" applyBorder="1" applyAlignment="1">
      <alignment horizontal="center" vertical="center"/>
    </xf>
    <xf numFmtId="0" fontId="111" fillId="0" borderId="0" xfId="2" applyFont="1" applyAlignment="1">
      <alignment horizontal="center" vertical="center"/>
    </xf>
    <xf numFmtId="0" fontId="112" fillId="0" borderId="0" xfId="2" applyFont="1" applyAlignment="1">
      <alignment horizontal="center" vertical="center"/>
    </xf>
    <xf numFmtId="0" fontId="108" fillId="0" borderId="97" xfId="2" applyFont="1" applyBorder="1" applyAlignment="1">
      <alignment horizontal="center" vertical="center"/>
    </xf>
    <xf numFmtId="0" fontId="3" fillId="68" borderId="97" xfId="2" applyFill="1" applyBorder="1" applyAlignment="1">
      <alignment horizontal="center" vertical="center"/>
    </xf>
    <xf numFmtId="0" fontId="3" fillId="68" borderId="116" xfId="2" applyFill="1" applyBorder="1" applyAlignment="1">
      <alignment horizontal="center" vertical="center"/>
    </xf>
    <xf numFmtId="0" fontId="3" fillId="68" borderId="99" xfId="2" applyFill="1" applyBorder="1" applyAlignment="1">
      <alignment horizontal="center" vertical="center"/>
    </xf>
    <xf numFmtId="0" fontId="3" fillId="68" borderId="104" xfId="2" applyFill="1" applyBorder="1" applyAlignment="1">
      <alignment horizontal="center" vertical="center"/>
    </xf>
    <xf numFmtId="0" fontId="3" fillId="68" borderId="92" xfId="2" applyFill="1" applyBorder="1" applyAlignment="1">
      <alignment horizontal="center" vertical="center"/>
    </xf>
    <xf numFmtId="0" fontId="3" fillId="68" borderId="96" xfId="2" applyFill="1" applyBorder="1" applyAlignment="1">
      <alignment horizontal="center" vertical="center"/>
    </xf>
    <xf numFmtId="0" fontId="3" fillId="68" borderId="202" xfId="2" applyFill="1" applyBorder="1" applyAlignment="1">
      <alignment horizontal="center" vertical="center"/>
    </xf>
    <xf numFmtId="0" fontId="3" fillId="68" borderId="115" xfId="2" applyFill="1" applyBorder="1" applyAlignment="1">
      <alignment horizontal="center" vertical="center"/>
    </xf>
    <xf numFmtId="0" fontId="3" fillId="68" borderId="103" xfId="2" applyFill="1" applyBorder="1" applyAlignment="1">
      <alignment horizontal="center" vertical="center"/>
    </xf>
    <xf numFmtId="0" fontId="73" fillId="0" borderId="213" xfId="2" applyFont="1" applyBorder="1" applyAlignment="1">
      <alignment vertical="center" shrinkToFit="1"/>
    </xf>
    <xf numFmtId="0" fontId="3" fillId="0" borderId="117" xfId="2" applyBorder="1" applyAlignment="1">
      <alignment horizontal="center" vertical="center"/>
    </xf>
    <xf numFmtId="0" fontId="3" fillId="0" borderId="116" xfId="2" applyBorder="1" applyAlignment="1">
      <alignment horizontal="center" vertical="center"/>
    </xf>
    <xf numFmtId="0" fontId="31" fillId="0" borderId="210" xfId="2" applyFont="1" applyBorder="1" applyAlignment="1">
      <alignment horizontal="center" vertical="center"/>
    </xf>
    <xf numFmtId="0" fontId="113" fillId="0" borderId="62" xfId="2" applyFont="1" applyBorder="1" applyAlignment="1" applyProtection="1">
      <alignment horizontal="center" vertical="center"/>
      <protection locked="0"/>
    </xf>
    <xf numFmtId="0" fontId="113" fillId="0" borderId="197" xfId="2" applyFont="1" applyBorder="1" applyAlignment="1" applyProtection="1">
      <alignment horizontal="center" vertical="center"/>
      <protection locked="0"/>
    </xf>
    <xf numFmtId="0" fontId="113" fillId="0" borderId="63" xfId="2" applyFont="1" applyBorder="1" applyAlignment="1">
      <alignment horizontal="center" vertical="center"/>
    </xf>
    <xf numFmtId="0" fontId="113" fillId="0" borderId="2" xfId="2" applyFont="1" applyBorder="1" applyAlignment="1" applyProtection="1">
      <alignment horizontal="center" vertical="center"/>
      <protection locked="0"/>
    </xf>
    <xf numFmtId="0" fontId="113" fillId="0" borderId="198" xfId="2" applyFont="1" applyBorder="1" applyAlignment="1">
      <alignment horizontal="center" vertical="center"/>
    </xf>
    <xf numFmtId="0" fontId="113" fillId="0" borderId="199" xfId="2" applyFont="1" applyBorder="1" applyAlignment="1" applyProtection="1">
      <alignment horizontal="center" vertical="center"/>
      <protection locked="0"/>
    </xf>
    <xf numFmtId="0" fontId="113" fillId="0" borderId="211" xfId="2" applyFont="1" applyBorder="1" applyAlignment="1" applyProtection="1">
      <alignment horizontal="center" vertical="center"/>
      <protection locked="0"/>
    </xf>
    <xf numFmtId="0" fontId="113" fillId="0" borderId="212" xfId="2" applyFont="1" applyBorder="1" applyAlignment="1">
      <alignment horizontal="center" vertical="center"/>
    </xf>
    <xf numFmtId="0" fontId="113" fillId="0" borderId="154" xfId="2" applyFont="1" applyBorder="1" applyAlignment="1" applyProtection="1">
      <alignment horizontal="center" vertical="center"/>
      <protection locked="0"/>
    </xf>
    <xf numFmtId="0" fontId="113" fillId="0" borderId="67" xfId="2" applyFont="1" applyBorder="1" applyAlignment="1" applyProtection="1">
      <alignment horizontal="center" vertical="center"/>
      <protection locked="0"/>
    </xf>
    <xf numFmtId="0" fontId="113" fillId="0" borderId="68" xfId="2" applyFont="1" applyBorder="1" applyAlignment="1">
      <alignment horizontal="center" vertical="center"/>
    </xf>
    <xf numFmtId="0" fontId="113" fillId="0" borderId="1" xfId="2" applyFont="1" applyBorder="1" applyAlignment="1" applyProtection="1">
      <alignment horizontal="center" vertical="center"/>
      <protection locked="0"/>
    </xf>
    <xf numFmtId="180" fontId="10" fillId="0" borderId="42" xfId="1" applyNumberFormat="1" applyFont="1" applyBorder="1" applyAlignment="1">
      <alignment horizontal="center" vertical="center"/>
    </xf>
    <xf numFmtId="180" fontId="11" fillId="0" borderId="18" xfId="1" applyNumberFormat="1" applyFont="1" applyBorder="1" applyAlignment="1">
      <alignment horizontal="center" vertical="center"/>
    </xf>
    <xf numFmtId="180" fontId="12" fillId="0" borderId="19" xfId="1" applyNumberFormat="1" applyFont="1" applyBorder="1" applyAlignment="1">
      <alignment horizontal="center" vertical="center"/>
    </xf>
    <xf numFmtId="180" fontId="100" fillId="0" borderId="19" xfId="1" applyNumberFormat="1" applyFont="1" applyBorder="1" applyAlignment="1">
      <alignment horizontal="center" vertical="center"/>
    </xf>
    <xf numFmtId="180" fontId="12" fillId="0" borderId="17" xfId="1" applyNumberFormat="1" applyFont="1" applyBorder="1" applyAlignment="1">
      <alignment horizontal="center" vertical="center"/>
    </xf>
    <xf numFmtId="180" fontId="11" fillId="0" borderId="17" xfId="1" applyNumberFormat="1" applyFont="1" applyBorder="1" applyAlignment="1">
      <alignment horizontal="center" vertical="center"/>
    </xf>
    <xf numFmtId="180" fontId="11" fillId="0" borderId="43" xfId="1" applyNumberFormat="1" applyFont="1" applyBorder="1" applyAlignment="1">
      <alignment horizontal="center" vertical="center" shrinkToFit="1"/>
    </xf>
    <xf numFmtId="180" fontId="83" fillId="0" borderId="18" xfId="1" applyNumberFormat="1" applyFont="1" applyBorder="1" applyAlignment="1">
      <alignment horizontal="center" vertical="center"/>
    </xf>
    <xf numFmtId="180" fontId="16" fillId="0" borderId="19" xfId="1" applyNumberFormat="1" applyFont="1" applyBorder="1">
      <alignment vertical="center"/>
    </xf>
    <xf numFmtId="180" fontId="10" fillId="0" borderId="91" xfId="1" applyNumberFormat="1" applyFont="1" applyBorder="1" applyAlignment="1">
      <alignment horizontal="center" vertical="center"/>
    </xf>
    <xf numFmtId="180" fontId="83" fillId="0" borderId="127" xfId="1" applyNumberFormat="1" applyFont="1" applyBorder="1" applyAlignment="1">
      <alignment horizontal="center" vertical="center"/>
    </xf>
    <xf numFmtId="180" fontId="16" fillId="0" borderId="8" xfId="1" applyNumberFormat="1" applyFont="1" applyBorder="1">
      <alignment vertical="center"/>
    </xf>
    <xf numFmtId="180" fontId="83" fillId="0" borderId="8" xfId="1" applyNumberFormat="1" applyFont="1" applyBorder="1" applyAlignment="1">
      <alignment horizontal="center" vertical="center"/>
    </xf>
    <xf numFmtId="180" fontId="83" fillId="0" borderId="94" xfId="1" applyNumberFormat="1" applyFont="1" applyBorder="1" applyAlignment="1">
      <alignment horizontal="center" vertical="center" shrinkToFit="1"/>
    </xf>
    <xf numFmtId="0" fontId="3" fillId="0" borderId="0" xfId="2" applyAlignment="1">
      <alignment horizontal="right" vertical="center"/>
    </xf>
    <xf numFmtId="0" fontId="104" fillId="0" borderId="96" xfId="2" applyFont="1" applyBorder="1" applyAlignment="1">
      <alignment horizontal="center" vertical="center"/>
    </xf>
    <xf numFmtId="0" fontId="104" fillId="0" borderId="103" xfId="2" applyFont="1" applyBorder="1" applyAlignment="1">
      <alignment horizontal="center" vertical="center"/>
    </xf>
    <xf numFmtId="0" fontId="68" fillId="0" borderId="210" xfId="2" applyFont="1" applyBorder="1" applyAlignment="1">
      <alignment horizontal="center" vertical="center"/>
    </xf>
    <xf numFmtId="0" fontId="3" fillId="0" borderId="202" xfId="2" applyBorder="1" applyAlignment="1">
      <alignment horizontal="center" vertical="center"/>
    </xf>
    <xf numFmtId="0" fontId="2" fillId="63" borderId="132" xfId="0" applyFont="1" applyFill="1" applyBorder="1" applyAlignment="1" applyProtection="1">
      <alignment horizontal="center" vertical="center" shrinkToFit="1"/>
      <protection locked="0"/>
    </xf>
    <xf numFmtId="0" fontId="2" fillId="63" borderId="134" xfId="0" applyFont="1" applyFill="1" applyBorder="1" applyAlignment="1" applyProtection="1">
      <alignment horizontal="center" vertical="center" shrinkToFit="1"/>
      <protection locked="0"/>
    </xf>
    <xf numFmtId="0" fontId="2" fillId="63" borderId="138" xfId="0" applyFont="1" applyFill="1" applyBorder="1" applyAlignment="1" applyProtection="1">
      <alignment horizontal="center" vertical="center" shrinkToFit="1"/>
      <protection locked="0"/>
    </xf>
    <xf numFmtId="0" fontId="2" fillId="63" borderId="1" xfId="0" applyFont="1" applyFill="1" applyBorder="1" applyAlignment="1" applyProtection="1">
      <alignment horizontal="center" vertical="center" shrinkToFit="1"/>
      <protection locked="0"/>
    </xf>
    <xf numFmtId="0" fontId="2" fillId="63" borderId="143" xfId="0" applyFont="1" applyFill="1" applyBorder="1" applyAlignment="1">
      <alignment horizontal="center" vertical="center" shrinkToFit="1"/>
    </xf>
    <xf numFmtId="0" fontId="2" fillId="63" borderId="2" xfId="0" applyFont="1" applyFill="1" applyBorder="1" applyAlignment="1">
      <alignment horizontal="center" vertical="center" shrinkToFit="1"/>
    </xf>
    <xf numFmtId="0" fontId="2" fillId="63" borderId="143" xfId="0" applyFont="1" applyFill="1" applyBorder="1" applyAlignment="1" applyProtection="1">
      <alignment horizontal="center" vertical="center" shrinkToFit="1"/>
      <protection locked="0"/>
    </xf>
    <xf numFmtId="0" fontId="2" fillId="63" borderId="2" xfId="0" applyFont="1" applyFill="1" applyBorder="1" applyAlignment="1" applyProtection="1">
      <alignment horizontal="center" vertical="center" shrinkToFit="1"/>
      <protection locked="0"/>
    </xf>
    <xf numFmtId="0" fontId="2" fillId="63" borderId="138" xfId="0" applyFont="1" applyFill="1" applyBorder="1" applyAlignment="1">
      <alignment horizontal="center" vertical="center" shrinkToFit="1"/>
    </xf>
    <xf numFmtId="0" fontId="2" fillId="63" borderId="1" xfId="0" applyFont="1" applyFill="1" applyBorder="1" applyAlignment="1">
      <alignment horizontal="center" vertical="center" shrinkToFit="1"/>
    </xf>
    <xf numFmtId="0" fontId="2" fillId="63" borderId="152" xfId="0" applyFont="1" applyFill="1" applyBorder="1" applyAlignment="1">
      <alignment horizontal="center" vertical="center" shrinkToFit="1"/>
    </xf>
    <xf numFmtId="0" fontId="2" fillId="63" borderId="18" xfId="0" applyFont="1" applyFill="1" applyBorder="1" applyAlignment="1">
      <alignment horizontal="center" vertical="center" shrinkToFit="1"/>
    </xf>
    <xf numFmtId="0" fontId="81" fillId="66" borderId="19" xfId="0" applyFont="1" applyFill="1" applyBorder="1" applyAlignment="1">
      <alignment horizontal="center" vertical="center"/>
    </xf>
    <xf numFmtId="0" fontId="2" fillId="63" borderId="10" xfId="0" applyFont="1" applyFill="1" applyBorder="1" applyAlignment="1">
      <alignment horizontal="center" vertical="center" shrinkToFit="1"/>
    </xf>
    <xf numFmtId="0" fontId="104" fillId="0" borderId="111" xfId="2" applyFont="1" applyBorder="1" applyAlignment="1">
      <alignment horizontal="center" vertical="center"/>
    </xf>
    <xf numFmtId="0" fontId="104" fillId="0" borderId="116" xfId="2" applyFont="1" applyBorder="1" applyAlignment="1">
      <alignment horizontal="center" vertical="center"/>
    </xf>
    <xf numFmtId="0" fontId="104" fillId="0" borderId="114" xfId="2" applyFont="1" applyBorder="1" applyAlignment="1">
      <alignment horizontal="center" vertical="center"/>
    </xf>
    <xf numFmtId="0" fontId="104" fillId="0" borderId="97" xfId="2" applyFont="1" applyBorder="1" applyAlignment="1">
      <alignment horizontal="center" vertical="center"/>
    </xf>
    <xf numFmtId="0" fontId="102" fillId="0" borderId="96" xfId="2" applyFont="1" applyBorder="1" applyAlignment="1">
      <alignment horizontal="center" vertical="center"/>
    </xf>
    <xf numFmtId="0" fontId="103" fillId="0" borderId="96" xfId="2" applyFont="1" applyBorder="1" applyAlignment="1">
      <alignment horizontal="center" vertical="center"/>
    </xf>
    <xf numFmtId="0" fontId="102" fillId="0" borderId="103" xfId="2" applyFont="1" applyBorder="1" applyAlignment="1">
      <alignment horizontal="center" vertical="center"/>
    </xf>
    <xf numFmtId="0" fontId="104" fillId="0" borderId="92" xfId="2" applyFont="1" applyBorder="1" applyAlignment="1">
      <alignment horizontal="center" vertical="center"/>
    </xf>
    <xf numFmtId="0" fontId="114" fillId="0" borderId="96" xfId="2" applyFont="1" applyBorder="1" applyAlignment="1">
      <alignment horizontal="center" vertical="center"/>
    </xf>
    <xf numFmtId="0" fontId="18" fillId="0" borderId="96" xfId="2" applyFont="1" applyBorder="1" applyAlignment="1">
      <alignment horizontal="center" vertical="center"/>
    </xf>
    <xf numFmtId="0" fontId="73" fillId="0" borderId="214" xfId="2" applyFont="1" applyBorder="1" applyAlignment="1">
      <alignment vertical="center" shrinkToFit="1"/>
    </xf>
    <xf numFmtId="0" fontId="115" fillId="0" borderId="103" xfId="2" applyFont="1" applyBorder="1" applyAlignment="1">
      <alignment horizontal="center" vertical="center"/>
    </xf>
    <xf numFmtId="0" fontId="3" fillId="0" borderId="213" xfId="2" applyBorder="1" applyAlignment="1">
      <alignment vertical="center" shrinkToFit="1"/>
    </xf>
    <xf numFmtId="0" fontId="18" fillId="0" borderId="108" xfId="2" applyFont="1" applyBorder="1" applyAlignment="1">
      <alignment horizontal="center" vertical="center"/>
    </xf>
    <xf numFmtId="0" fontId="3" fillId="68" borderId="127" xfId="2" applyFill="1" applyBorder="1" applyAlignment="1">
      <alignment horizontal="center" vertical="center"/>
    </xf>
    <xf numFmtId="0" fontId="3" fillId="2" borderId="106" xfId="2" applyFill="1" applyBorder="1" applyAlignment="1">
      <alignment vertical="center" shrinkToFit="1"/>
    </xf>
    <xf numFmtId="0" fontId="3" fillId="2" borderId="86" xfId="2" applyFill="1" applyBorder="1" applyAlignment="1">
      <alignment vertical="center" shrinkToFit="1"/>
    </xf>
    <xf numFmtId="0" fontId="3" fillId="2" borderId="113" xfId="2" applyFill="1" applyBorder="1" applyAlignment="1">
      <alignment vertical="center" shrinkToFit="1"/>
    </xf>
    <xf numFmtId="0" fontId="18" fillId="0" borderId="210" xfId="2" applyFont="1" applyBorder="1" applyAlignment="1">
      <alignment horizontal="center" vertical="center"/>
    </xf>
    <xf numFmtId="0" fontId="18" fillId="0" borderId="114" xfId="2" applyFont="1" applyBorder="1" applyAlignment="1">
      <alignment horizontal="center" vertical="center"/>
    </xf>
    <xf numFmtId="0" fontId="31" fillId="69" borderId="96" xfId="2" applyFont="1" applyFill="1" applyBorder="1" applyAlignment="1">
      <alignment horizontal="center" vertical="center"/>
    </xf>
    <xf numFmtId="0" fontId="52" fillId="69" borderId="96" xfId="2" applyFont="1" applyFill="1" applyBorder="1" applyAlignment="1">
      <alignment horizontal="center" vertical="center"/>
    </xf>
    <xf numFmtId="0" fontId="68" fillId="69" borderId="96" xfId="2" applyFont="1" applyFill="1" applyBorder="1" applyAlignment="1">
      <alignment horizontal="center" vertical="center"/>
    </xf>
    <xf numFmtId="0" fontId="3" fillId="69" borderId="99" xfId="2" applyFill="1" applyBorder="1" applyAlignment="1">
      <alignment horizontal="center" vertical="center"/>
    </xf>
    <xf numFmtId="0" fontId="3" fillId="69" borderId="98" xfId="2" applyFill="1" applyBorder="1" applyAlignment="1">
      <alignment horizontal="center" vertical="center"/>
    </xf>
    <xf numFmtId="0" fontId="3" fillId="69" borderId="97" xfId="2" applyFill="1" applyBorder="1" applyAlignment="1">
      <alignment horizontal="center" vertical="center"/>
    </xf>
    <xf numFmtId="0" fontId="73" fillId="69" borderId="101" xfId="2" applyFont="1" applyFill="1" applyBorder="1" applyAlignment="1">
      <alignment vertical="center" shrinkToFit="1"/>
    </xf>
    <xf numFmtId="0" fontId="31" fillId="69" borderId="108" xfId="2" applyFont="1" applyFill="1" applyBorder="1" applyAlignment="1">
      <alignment horizontal="center" vertical="center"/>
    </xf>
    <xf numFmtId="0" fontId="75" fillId="69" borderId="108" xfId="2" applyFont="1" applyFill="1" applyBorder="1" applyAlignment="1">
      <alignment horizontal="center" vertical="center"/>
    </xf>
    <xf numFmtId="0" fontId="68" fillId="69" borderId="111" xfId="2" applyFont="1" applyFill="1" applyBorder="1" applyAlignment="1">
      <alignment horizontal="center" vertical="center"/>
    </xf>
    <xf numFmtId="0" fontId="3" fillId="69" borderId="111" xfId="2" applyFill="1" applyBorder="1" applyAlignment="1">
      <alignment horizontal="center" vertical="center"/>
    </xf>
    <xf numFmtId="0" fontId="3" fillId="69" borderId="109" xfId="2" applyFill="1" applyBorder="1" applyAlignment="1">
      <alignment horizontal="center" vertical="center"/>
    </xf>
    <xf numFmtId="180" fontId="100" fillId="0" borderId="47" xfId="1" applyNumberFormat="1" applyFont="1" applyBorder="1" applyAlignment="1">
      <alignment horizontal="center" vertical="center"/>
    </xf>
    <xf numFmtId="180" fontId="100" fillId="0" borderId="8" xfId="1" applyNumberFormat="1" applyFont="1" applyBorder="1" applyAlignment="1">
      <alignment horizontal="center" vertical="center"/>
    </xf>
    <xf numFmtId="0" fontId="11" fillId="0" borderId="19" xfId="1" applyFont="1" applyBorder="1" applyAlignment="1">
      <alignment horizontal="center" vertical="center" shrinkToFit="1"/>
    </xf>
    <xf numFmtId="0" fontId="68" fillId="0" borderId="18" xfId="0" applyFont="1" applyBorder="1" applyProtection="1">
      <alignment vertical="center"/>
      <protection locked="0"/>
    </xf>
    <xf numFmtId="0" fontId="68" fillId="0" borderId="11" xfId="0" applyFont="1" applyBorder="1" applyProtection="1">
      <alignment vertical="center"/>
      <protection locked="0"/>
    </xf>
    <xf numFmtId="0" fontId="0" fillId="0" borderId="215" xfId="0" applyBorder="1">
      <alignment vertical="center"/>
    </xf>
    <xf numFmtId="0" fontId="85" fillId="0" borderId="175" xfId="107" applyFont="1" applyFill="1" applyBorder="1" applyAlignment="1" applyProtection="1">
      <alignment horizontal="center" vertical="center"/>
    </xf>
    <xf numFmtId="0" fontId="116" fillId="0" borderId="42" xfId="0" applyFont="1" applyBorder="1" applyAlignment="1">
      <alignment horizontal="center" vertical="center" shrinkToFit="1"/>
    </xf>
    <xf numFmtId="0" fontId="116" fillId="0" borderId="42" xfId="0" applyFont="1" applyBorder="1" applyAlignment="1" applyProtection="1">
      <alignment horizontal="center" vertical="center"/>
      <protection locked="0"/>
    </xf>
    <xf numFmtId="49" fontId="116" fillId="0" borderId="42" xfId="0" applyNumberFormat="1" applyFont="1" applyBorder="1" applyAlignment="1">
      <alignment horizontal="center" vertical="center" shrinkToFit="1"/>
    </xf>
    <xf numFmtId="0" fontId="116" fillId="0" borderId="74" xfId="0" applyFont="1" applyBorder="1" applyAlignment="1" applyProtection="1">
      <alignment horizontal="center" vertical="center"/>
      <protection locked="0"/>
    </xf>
    <xf numFmtId="178" fontId="116" fillId="0" borderId="74" xfId="0" applyNumberFormat="1" applyFont="1" applyBorder="1" applyAlignment="1" applyProtection="1">
      <alignment horizontal="center" vertical="center" shrinkToFit="1"/>
      <protection locked="0"/>
    </xf>
    <xf numFmtId="0" fontId="85" fillId="0" borderId="42" xfId="107" applyFont="1" applyFill="1" applyBorder="1" applyAlignment="1" applyProtection="1">
      <alignment horizontal="center" vertical="center" wrapText="1"/>
    </xf>
    <xf numFmtId="178" fontId="116" fillId="0" borderId="42" xfId="0" applyNumberFormat="1" applyFont="1" applyBorder="1" applyAlignment="1" applyProtection="1">
      <alignment horizontal="center" vertical="center" shrinkToFit="1"/>
      <protection locked="0"/>
    </xf>
    <xf numFmtId="0" fontId="116" fillId="0" borderId="42" xfId="0" applyFont="1" applyBorder="1" applyAlignment="1">
      <alignment horizontal="center" vertical="center"/>
    </xf>
    <xf numFmtId="0" fontId="68" fillId="0" borderId="149" xfId="0" applyFont="1" applyBorder="1" applyAlignment="1" applyProtection="1">
      <alignment horizontal="left" vertical="center"/>
      <protection locked="0"/>
    </xf>
    <xf numFmtId="0" fontId="116" fillId="0" borderId="172" xfId="0" applyFont="1" applyBorder="1" applyAlignment="1">
      <alignment horizontal="center" vertical="center"/>
    </xf>
    <xf numFmtId="49" fontId="116" fillId="0" borderId="173" xfId="0" applyNumberFormat="1" applyFont="1" applyBorder="1" applyAlignment="1">
      <alignment horizontal="center" vertical="center" shrinkToFit="1"/>
    </xf>
    <xf numFmtId="0" fontId="116" fillId="0" borderId="205" xfId="0" applyFont="1" applyBorder="1" applyAlignment="1" applyProtection="1">
      <alignment horizontal="center" vertical="center"/>
      <protection locked="0"/>
    </xf>
    <xf numFmtId="178" fontId="116" fillId="0" borderId="206" xfId="0" applyNumberFormat="1" applyFont="1" applyBorder="1" applyAlignment="1" applyProtection="1">
      <alignment horizontal="center" vertical="center" shrinkToFit="1"/>
      <protection locked="0"/>
    </xf>
    <xf numFmtId="0" fontId="116" fillId="0" borderId="174" xfId="0" applyFont="1" applyBorder="1" applyAlignment="1" applyProtection="1">
      <alignment horizontal="center" vertical="center"/>
      <protection locked="0"/>
    </xf>
    <xf numFmtId="0" fontId="116" fillId="0" borderId="173" xfId="0" applyFont="1" applyBorder="1" applyAlignment="1">
      <alignment horizontal="center" vertical="center" shrinkToFit="1"/>
    </xf>
    <xf numFmtId="0" fontId="116" fillId="0" borderId="207" xfId="0" applyFont="1" applyBorder="1" applyAlignment="1" applyProtection="1">
      <alignment horizontal="center" vertical="center"/>
      <protection locked="0"/>
    </xf>
    <xf numFmtId="178" fontId="116" fillId="0" borderId="175" xfId="0" applyNumberFormat="1" applyFont="1" applyBorder="1" applyAlignment="1" applyProtection="1">
      <alignment horizontal="center" vertical="center" shrinkToFit="1"/>
      <protection locked="0"/>
    </xf>
    <xf numFmtId="0" fontId="116" fillId="0" borderId="175" xfId="0" applyFont="1" applyBorder="1" applyAlignment="1" applyProtection="1">
      <alignment horizontal="center" vertical="center"/>
      <protection locked="0"/>
    </xf>
    <xf numFmtId="178" fontId="116" fillId="0" borderId="176" xfId="0" applyNumberFormat="1" applyFont="1" applyBorder="1" applyAlignment="1" applyProtection="1">
      <alignment horizontal="center" vertical="center" shrinkToFit="1"/>
      <protection locked="0"/>
    </xf>
    <xf numFmtId="0" fontId="31" fillId="63" borderId="96" xfId="2" applyFont="1" applyFill="1" applyBorder="1" applyAlignment="1">
      <alignment horizontal="center" vertical="center"/>
    </xf>
    <xf numFmtId="0" fontId="52" fillId="63" borderId="96" xfId="2" applyFont="1" applyFill="1" applyBorder="1" applyAlignment="1">
      <alignment horizontal="center" vertical="center"/>
    </xf>
    <xf numFmtId="0" fontId="68" fillId="63" borderId="96" xfId="2" applyFont="1" applyFill="1" applyBorder="1" applyAlignment="1">
      <alignment horizontal="center" vertical="center"/>
    </xf>
    <xf numFmtId="0" fontId="3" fillId="63" borderId="101" xfId="2" applyFill="1" applyBorder="1" applyAlignment="1">
      <alignment vertical="center" shrinkToFit="1"/>
    </xf>
    <xf numFmtId="0" fontId="75" fillId="63" borderId="96" xfId="2" applyFont="1" applyFill="1" applyBorder="1" applyAlignment="1">
      <alignment horizontal="center" vertical="center"/>
    </xf>
    <xf numFmtId="0" fontId="9" fillId="63" borderId="101" xfId="2" applyFont="1" applyFill="1" applyBorder="1" applyAlignment="1">
      <alignment vertical="center" shrinkToFit="1"/>
    </xf>
    <xf numFmtId="0" fontId="117" fillId="70" borderId="217" xfId="0" applyFont="1" applyFill="1" applyBorder="1" applyAlignment="1">
      <alignment horizontal="center" vertical="center"/>
    </xf>
    <xf numFmtId="0" fontId="117" fillId="70" borderId="218" xfId="0" applyFont="1" applyFill="1" applyBorder="1" applyAlignment="1">
      <alignment horizontal="center" vertical="center"/>
    </xf>
    <xf numFmtId="0" fontId="117" fillId="0" borderId="219" xfId="0" applyFont="1" applyBorder="1" applyAlignment="1">
      <alignment horizontal="center" vertical="center"/>
    </xf>
    <xf numFmtId="0" fontId="117" fillId="0" borderId="220" xfId="0" applyFont="1" applyBorder="1" applyAlignment="1">
      <alignment horizontal="center" vertical="center"/>
    </xf>
    <xf numFmtId="0" fontId="117" fillId="71" borderId="219" xfId="0" applyFont="1" applyFill="1" applyBorder="1" applyAlignment="1">
      <alignment horizontal="center" vertical="center"/>
    </xf>
    <xf numFmtId="0" fontId="118" fillId="0" borderId="221" xfId="0" applyFont="1" applyBorder="1" applyAlignment="1">
      <alignment horizontal="center" vertical="center"/>
    </xf>
    <xf numFmtId="0" fontId="119" fillId="0" borderId="219" xfId="0" applyFont="1" applyBorder="1" applyAlignment="1">
      <alignment horizontal="center" vertical="center"/>
    </xf>
    <xf numFmtId="0" fontId="117" fillId="71" borderId="222" xfId="0" applyFont="1" applyFill="1" applyBorder="1" applyAlignment="1">
      <alignment horizontal="center" vertical="center"/>
    </xf>
    <xf numFmtId="0" fontId="117" fillId="0" borderId="223" xfId="0" applyFont="1" applyBorder="1" applyAlignment="1">
      <alignment horizontal="center" vertical="center"/>
    </xf>
    <xf numFmtId="0" fontId="117" fillId="0" borderId="224" xfId="0" applyFont="1" applyBorder="1" applyAlignment="1">
      <alignment horizontal="center" vertical="center"/>
    </xf>
    <xf numFmtId="0" fontId="117" fillId="71" borderId="223" xfId="0" applyFont="1" applyFill="1" applyBorder="1" applyAlignment="1">
      <alignment horizontal="center" vertical="center"/>
    </xf>
    <xf numFmtId="0" fontId="117" fillId="0" borderId="217" xfId="0" applyFont="1" applyBorder="1" applyAlignment="1">
      <alignment horizontal="center" vertical="center"/>
    </xf>
    <xf numFmtId="0" fontId="117" fillId="0" borderId="218" xfId="0" applyFont="1" applyBorder="1" applyAlignment="1">
      <alignment horizontal="center" vertical="center"/>
    </xf>
    <xf numFmtId="0" fontId="117" fillId="71" borderId="225" xfId="0" applyFont="1" applyFill="1" applyBorder="1" applyAlignment="1">
      <alignment horizontal="center" vertical="center"/>
    </xf>
    <xf numFmtId="0" fontId="117" fillId="71" borderId="226" xfId="0" applyFont="1" applyFill="1" applyBorder="1" applyAlignment="1">
      <alignment horizontal="center" vertical="center"/>
    </xf>
    <xf numFmtId="0" fontId="120" fillId="0" borderId="219" xfId="0" applyFont="1" applyBorder="1" applyAlignment="1">
      <alignment horizontal="center" vertical="center"/>
    </xf>
    <xf numFmtId="0" fontId="117" fillId="0" borderId="226" xfId="0" applyFont="1" applyBorder="1" applyAlignment="1">
      <alignment horizontal="center" vertical="center"/>
    </xf>
    <xf numFmtId="0" fontId="117" fillId="0" borderId="227" xfId="0" applyFont="1" applyBorder="1" applyAlignment="1">
      <alignment horizontal="center" vertical="center"/>
    </xf>
    <xf numFmtId="0" fontId="117" fillId="0" borderId="228" xfId="0" applyFont="1" applyBorder="1" applyAlignment="1">
      <alignment horizontal="center" vertical="center"/>
    </xf>
    <xf numFmtId="0" fontId="117" fillId="0" borderId="229" xfId="0" applyFont="1" applyBorder="1" applyAlignment="1">
      <alignment horizontal="center" vertical="center"/>
    </xf>
    <xf numFmtId="0" fontId="117" fillId="71" borderId="230" xfId="0" applyFont="1" applyFill="1" applyBorder="1" applyAlignment="1">
      <alignment horizontal="center" vertical="center"/>
    </xf>
    <xf numFmtId="0" fontId="119" fillId="0" borderId="231" xfId="0" applyFont="1" applyBorder="1" applyAlignment="1">
      <alignment horizontal="center" vertical="center"/>
    </xf>
    <xf numFmtId="0" fontId="117" fillId="0" borderId="232" xfId="0" applyFont="1" applyBorder="1" applyAlignment="1">
      <alignment horizontal="center" vertical="center"/>
    </xf>
    <xf numFmtId="0" fontId="117" fillId="71" borderId="231" xfId="0" applyFont="1" applyFill="1" applyBorder="1" applyAlignment="1">
      <alignment horizontal="center" vertical="center"/>
    </xf>
    <xf numFmtId="0" fontId="117" fillId="0" borderId="221" xfId="0" applyFont="1" applyBorder="1" applyAlignment="1">
      <alignment horizontal="center" vertical="center"/>
    </xf>
    <xf numFmtId="0" fontId="117" fillId="71" borderId="227" xfId="0" applyFont="1" applyFill="1" applyBorder="1" applyAlignment="1">
      <alignment horizontal="center" vertical="center"/>
    </xf>
    <xf numFmtId="0" fontId="117" fillId="0" borderId="233" xfId="0" applyFont="1" applyBorder="1" applyAlignment="1">
      <alignment horizontal="center" vertical="center"/>
    </xf>
    <xf numFmtId="0" fontId="117" fillId="0" borderId="234" xfId="0" applyFont="1" applyBorder="1" applyAlignment="1">
      <alignment horizontal="center" vertical="center"/>
    </xf>
    <xf numFmtId="0" fontId="117" fillId="71" borderId="235" xfId="0" applyFont="1" applyFill="1" applyBorder="1" applyAlignment="1">
      <alignment horizontal="center" vertical="center"/>
    </xf>
    <xf numFmtId="0" fontId="117" fillId="0" borderId="236" xfId="0" applyFont="1" applyBorder="1" applyAlignment="1">
      <alignment horizontal="center" vertical="center"/>
    </xf>
    <xf numFmtId="0" fontId="117" fillId="0" borderId="237" xfId="0" applyFont="1" applyBorder="1" applyAlignment="1">
      <alignment horizontal="center" vertical="center"/>
    </xf>
    <xf numFmtId="0" fontId="117" fillId="71" borderId="238" xfId="0" applyFont="1" applyFill="1" applyBorder="1" applyAlignment="1">
      <alignment horizontal="center" vertical="center"/>
    </xf>
    <xf numFmtId="0" fontId="117" fillId="71" borderId="217" xfId="0" applyFont="1" applyFill="1" applyBorder="1" applyAlignment="1">
      <alignment horizontal="center" vertical="center"/>
    </xf>
    <xf numFmtId="0" fontId="117" fillId="72" borderId="219" xfId="0" applyFont="1" applyFill="1" applyBorder="1" applyAlignment="1">
      <alignment horizontal="center" vertical="center"/>
    </xf>
    <xf numFmtId="0" fontId="117" fillId="72" borderId="220" xfId="0" applyFont="1" applyFill="1" applyBorder="1" applyAlignment="1">
      <alignment horizontal="center" vertical="center"/>
    </xf>
    <xf numFmtId="0" fontId="117" fillId="72" borderId="221" xfId="0" applyFont="1" applyFill="1" applyBorder="1" applyAlignment="1">
      <alignment horizontal="center" vertical="center"/>
    </xf>
    <xf numFmtId="0" fontId="117" fillId="71" borderId="236" xfId="0" applyFont="1" applyFill="1" applyBorder="1" applyAlignment="1">
      <alignment horizontal="center" vertical="center"/>
    </xf>
    <xf numFmtId="0" fontId="117" fillId="0" borderId="239" xfId="0" applyFont="1" applyBorder="1" applyAlignment="1">
      <alignment horizontal="center" vertical="center"/>
    </xf>
    <xf numFmtId="0" fontId="117" fillId="71" borderId="240" xfId="0" applyFont="1" applyFill="1" applyBorder="1" applyAlignment="1">
      <alignment horizontal="center" vertical="center"/>
    </xf>
    <xf numFmtId="0" fontId="117" fillId="0" borderId="230" xfId="0" applyFont="1" applyBorder="1" applyAlignment="1">
      <alignment horizontal="center" vertical="center"/>
    </xf>
    <xf numFmtId="0" fontId="117" fillId="0" borderId="235" xfId="0" applyFont="1" applyBorder="1" applyAlignment="1">
      <alignment horizontal="center" vertical="center"/>
    </xf>
    <xf numFmtId="0" fontId="117" fillId="70" borderId="219" xfId="0" applyFont="1" applyFill="1" applyBorder="1" applyAlignment="1">
      <alignment horizontal="center" vertical="center"/>
    </xf>
    <xf numFmtId="0" fontId="117" fillId="70" borderId="220" xfId="0" applyFont="1" applyFill="1" applyBorder="1" applyAlignment="1">
      <alignment horizontal="center" vertical="center"/>
    </xf>
    <xf numFmtId="0" fontId="117" fillId="70" borderId="226" xfId="0" applyFont="1" applyFill="1" applyBorder="1" applyAlignment="1">
      <alignment horizontal="center" vertical="center"/>
    </xf>
    <xf numFmtId="0" fontId="117" fillId="0" borderId="42" xfId="0" applyFont="1" applyBorder="1" applyAlignment="1">
      <alignment horizontal="center" vertical="center"/>
    </xf>
    <xf numFmtId="0" fontId="3" fillId="0" borderId="42" xfId="2" applyBorder="1" applyAlignment="1">
      <alignment horizontal="center" vertical="center"/>
    </xf>
    <xf numFmtId="0" fontId="109" fillId="0" borderId="15" xfId="0" applyFont="1" applyBorder="1" applyAlignment="1" applyProtection="1">
      <alignment horizontal="center" vertical="center"/>
      <protection locked="0"/>
    </xf>
    <xf numFmtId="0" fontId="2" fillId="0" borderId="15" xfId="2" applyFont="1" applyBorder="1" applyAlignment="1">
      <alignment horizontal="center" vertical="center" shrinkToFit="1"/>
    </xf>
    <xf numFmtId="0" fontId="2" fillId="0" borderId="15" xfId="2" applyFont="1" applyBorder="1" applyAlignment="1">
      <alignment horizontal="center" vertical="center"/>
    </xf>
    <xf numFmtId="0" fontId="3" fillId="0" borderId="111" xfId="2" applyBorder="1" applyAlignment="1">
      <alignment horizontal="center" vertical="center"/>
    </xf>
    <xf numFmtId="0" fontId="3" fillId="0" borderId="109" xfId="2" applyBorder="1" applyAlignment="1">
      <alignment horizontal="center" vertical="center"/>
    </xf>
    <xf numFmtId="0" fontId="3" fillId="0" borderId="100" xfId="2" applyBorder="1" applyAlignment="1">
      <alignment horizontal="center" vertical="center"/>
    </xf>
    <xf numFmtId="0" fontId="9" fillId="0" borderId="99" xfId="2" applyFont="1" applyBorder="1" applyAlignment="1">
      <alignment horizontal="center" vertical="center"/>
    </xf>
    <xf numFmtId="0" fontId="3" fillId="0" borderId="115" xfId="2" applyBorder="1" applyAlignment="1">
      <alignment horizontal="center" vertical="center"/>
    </xf>
    <xf numFmtId="0" fontId="3" fillId="68" borderId="108" xfId="2" applyFill="1" applyBorder="1" applyAlignment="1">
      <alignment horizontal="center" vertical="center"/>
    </xf>
    <xf numFmtId="0" fontId="3" fillId="69" borderId="112" xfId="2" applyFill="1" applyBorder="1" applyAlignment="1">
      <alignment horizontal="center" vertical="center"/>
    </xf>
    <xf numFmtId="0" fontId="105" fillId="0" borderId="97" xfId="2" applyFont="1" applyBorder="1" applyAlignment="1">
      <alignment horizontal="center" vertical="center"/>
    </xf>
    <xf numFmtId="0" fontId="9" fillId="0" borderId="98" xfId="2" applyFont="1" applyBorder="1" applyAlignment="1">
      <alignment horizontal="center" vertical="center"/>
    </xf>
    <xf numFmtId="0" fontId="9" fillId="0" borderId="104" xfId="2" applyFont="1" applyBorder="1" applyAlignment="1">
      <alignment horizontal="center" vertical="center"/>
    </xf>
    <xf numFmtId="0" fontId="9" fillId="0" borderId="105" xfId="2" applyFont="1" applyBorder="1" applyAlignment="1">
      <alignment horizontal="center" vertical="center"/>
    </xf>
    <xf numFmtId="0" fontId="9" fillId="0" borderId="110" xfId="2" applyFont="1" applyBorder="1" applyAlignment="1">
      <alignment horizontal="center" vertical="center"/>
    </xf>
    <xf numFmtId="0" fontId="9" fillId="0" borderId="109" xfId="2" applyFont="1" applyBorder="1" applyAlignment="1">
      <alignment horizontal="center" vertical="center"/>
    </xf>
    <xf numFmtId="0" fontId="3" fillId="68" borderId="111" xfId="2" applyFill="1" applyBorder="1" applyAlignment="1">
      <alignment horizontal="center" vertical="center"/>
    </xf>
    <xf numFmtId="0" fontId="9" fillId="0" borderId="117" xfId="2" applyFont="1" applyBorder="1" applyAlignment="1">
      <alignment horizontal="center" vertical="center"/>
    </xf>
    <xf numFmtId="0" fontId="3" fillId="63" borderId="98" xfId="2" applyFill="1" applyBorder="1" applyAlignment="1">
      <alignment horizontal="center" vertical="center"/>
    </xf>
    <xf numFmtId="0" fontId="3" fillId="63" borderId="97" xfId="2" applyFill="1" applyBorder="1" applyAlignment="1">
      <alignment horizontal="center" vertical="center"/>
    </xf>
    <xf numFmtId="0" fontId="9" fillId="63" borderId="99" xfId="2" applyFont="1" applyFill="1" applyBorder="1" applyAlignment="1">
      <alignment horizontal="center" vertical="center"/>
    </xf>
    <xf numFmtId="0" fontId="9" fillId="63" borderId="98" xfId="2" applyFont="1" applyFill="1" applyBorder="1" applyAlignment="1">
      <alignment horizontal="center" vertical="center"/>
    </xf>
    <xf numFmtId="0" fontId="108" fillId="0" borderId="99" xfId="2" applyFont="1" applyBorder="1" applyAlignment="1">
      <alignment horizontal="center" vertical="center"/>
    </xf>
    <xf numFmtId="0" fontId="3" fillId="0" borderId="110" xfId="2" applyBorder="1" applyAlignment="1">
      <alignment horizontal="center" vertical="center"/>
    </xf>
    <xf numFmtId="0" fontId="3" fillId="0" borderId="208" xfId="2" applyBorder="1" applyAlignment="1">
      <alignment horizontal="center" vertical="center"/>
    </xf>
    <xf numFmtId="0" fontId="106" fillId="68" borderId="202" xfId="2" applyFont="1" applyFill="1" applyBorder="1" applyAlignment="1">
      <alignment horizontal="center" vertical="center"/>
    </xf>
    <xf numFmtId="0" fontId="106" fillId="68" borderId="108" xfId="2" applyFont="1" applyFill="1" applyBorder="1" applyAlignment="1">
      <alignment horizontal="center" vertical="center"/>
    </xf>
    <xf numFmtId="0" fontId="106" fillId="68" borderId="116" xfId="2" applyFont="1" applyFill="1" applyBorder="1" applyAlignment="1">
      <alignment horizontal="center" vertical="center"/>
    </xf>
    <xf numFmtId="0" fontId="106" fillId="68" borderId="92" xfId="2" applyFont="1" applyFill="1" applyBorder="1" applyAlignment="1">
      <alignment horizontal="center" vertical="center"/>
    </xf>
    <xf numFmtId="0" fontId="3" fillId="68" borderId="164" xfId="2" applyFill="1" applyBorder="1" applyAlignment="1">
      <alignment horizontal="center" vertical="center"/>
    </xf>
    <xf numFmtId="0" fontId="106" fillId="68" borderId="103" xfId="2" applyFont="1" applyFill="1" applyBorder="1" applyAlignment="1">
      <alignment horizontal="center" vertical="center"/>
    </xf>
    <xf numFmtId="0" fontId="3" fillId="63" borderId="99" xfId="2" applyFill="1" applyBorder="1" applyAlignment="1">
      <alignment horizontal="center" vertical="center"/>
    </xf>
    <xf numFmtId="0" fontId="3" fillId="63" borderId="116" xfId="2" applyFill="1" applyBorder="1" applyAlignment="1">
      <alignment horizontal="center" vertical="center"/>
    </xf>
    <xf numFmtId="0" fontId="121" fillId="0" borderId="104" xfId="2" applyFont="1" applyBorder="1" applyAlignment="1">
      <alignment horizontal="center" vertical="center"/>
    </xf>
    <xf numFmtId="0" fontId="52" fillId="0" borderId="104" xfId="2" applyFont="1" applyBorder="1" applyAlignment="1">
      <alignment horizontal="center" vertical="center"/>
    </xf>
    <xf numFmtId="0" fontId="52" fillId="0" borderId="120" xfId="2" applyFont="1" applyBorder="1" applyAlignment="1">
      <alignment horizontal="center" vertical="center"/>
    </xf>
    <xf numFmtId="0" fontId="108" fillId="0" borderId="109" xfId="2" applyFont="1" applyBorder="1" applyAlignment="1">
      <alignment horizontal="center" vertical="center"/>
    </xf>
    <xf numFmtId="0" fontId="108" fillId="0" borderId="98" xfId="2" applyFont="1" applyBorder="1" applyAlignment="1">
      <alignment horizontal="center" vertical="center"/>
    </xf>
    <xf numFmtId="0" fontId="3" fillId="68" borderId="110" xfId="2" applyFill="1" applyBorder="1" applyAlignment="1">
      <alignment horizontal="center" vertical="center"/>
    </xf>
    <xf numFmtId="0" fontId="108" fillId="68" borderId="97" xfId="2" applyFont="1" applyFill="1" applyBorder="1" applyAlignment="1">
      <alignment horizontal="center" vertical="center"/>
    </xf>
    <xf numFmtId="0" fontId="108" fillId="68" borderId="110" xfId="2" applyFont="1" applyFill="1" applyBorder="1" applyAlignment="1">
      <alignment horizontal="center" vertical="center"/>
    </xf>
    <xf numFmtId="0" fontId="108" fillId="68" borderId="99" xfId="2" applyFont="1" applyFill="1" applyBorder="1" applyAlignment="1">
      <alignment horizontal="center" vertical="center"/>
    </xf>
    <xf numFmtId="0" fontId="106" fillId="68" borderId="96" xfId="2" applyFont="1" applyFill="1" applyBorder="1" applyAlignment="1">
      <alignment horizontal="center" vertical="center"/>
    </xf>
    <xf numFmtId="0" fontId="3" fillId="68" borderId="208" xfId="2" applyFill="1" applyBorder="1" applyAlignment="1">
      <alignment horizontal="center" vertical="center"/>
    </xf>
    <xf numFmtId="0" fontId="108" fillId="0" borderId="117" xfId="2" applyFont="1" applyBorder="1" applyAlignment="1">
      <alignment horizontal="center" vertical="center"/>
    </xf>
    <xf numFmtId="0" fontId="3" fillId="69" borderId="110" xfId="2" applyFill="1" applyBorder="1" applyAlignment="1">
      <alignment horizontal="center" vertical="center"/>
    </xf>
    <xf numFmtId="0" fontId="108" fillId="68" borderId="111" xfId="2" applyFont="1" applyFill="1" applyBorder="1" applyAlignment="1">
      <alignment horizontal="center" vertical="center"/>
    </xf>
    <xf numFmtId="0" fontId="108" fillId="68" borderId="116" xfId="2" applyFont="1" applyFill="1" applyBorder="1" applyAlignment="1">
      <alignment horizontal="center" vertical="center"/>
    </xf>
    <xf numFmtId="0" fontId="105" fillId="0" borderId="92" xfId="2" applyFont="1" applyBorder="1" applyAlignment="1">
      <alignment horizontal="center" vertical="center"/>
    </xf>
    <xf numFmtId="0" fontId="10" fillId="0" borderId="41" xfId="1" applyFont="1" applyBorder="1" applyAlignment="1">
      <alignment horizontal="center" vertical="center"/>
    </xf>
    <xf numFmtId="0" fontId="109" fillId="0" borderId="42" xfId="0" applyFont="1" applyBorder="1" applyAlignment="1" applyProtection="1">
      <alignment horizontal="center" vertical="center"/>
      <protection locked="0"/>
    </xf>
    <xf numFmtId="0" fontId="9" fillId="0" borderId="42" xfId="2" applyFont="1" applyBorder="1" applyAlignment="1">
      <alignment horizontal="center" vertical="center"/>
    </xf>
    <xf numFmtId="0" fontId="110" fillId="0" borderId="42" xfId="0" applyFont="1" applyBorder="1" applyAlignment="1" applyProtection="1">
      <alignment horizontal="center" vertical="center"/>
      <protection locked="0"/>
    </xf>
    <xf numFmtId="0" fontId="13" fillId="0" borderId="47" xfId="1" applyFont="1" applyBorder="1">
      <alignment vertical="center"/>
    </xf>
    <xf numFmtId="0" fontId="7" fillId="0" borderId="33" xfId="1" applyFont="1" applyBorder="1">
      <alignment vertical="center"/>
    </xf>
    <xf numFmtId="0" fontId="7" fillId="0" borderId="20" xfId="1" applyFont="1" applyBorder="1">
      <alignment vertical="center"/>
    </xf>
    <xf numFmtId="0" fontId="13" fillId="0" borderId="4" xfId="1" applyFont="1" applyBorder="1" applyAlignment="1">
      <alignment horizontal="center" vertical="center" shrinkToFit="1"/>
    </xf>
    <xf numFmtId="0" fontId="13" fillId="0" borderId="14" xfId="1" applyFont="1" applyBorder="1" applyAlignment="1">
      <alignment horizontal="center" vertical="center" shrinkToFit="1"/>
    </xf>
    <xf numFmtId="0" fontId="10" fillId="0" borderId="14" xfId="1" applyFont="1" applyBorder="1" applyAlignment="1">
      <alignment horizontal="center" vertical="center"/>
    </xf>
    <xf numFmtId="180" fontId="10" fillId="0" borderId="33" xfId="1" applyNumberFormat="1" applyFont="1" applyBorder="1" applyAlignment="1">
      <alignment horizontal="center" vertical="center"/>
    </xf>
    <xf numFmtId="0" fontId="10" fillId="0" borderId="7" xfId="1" applyFont="1" applyBorder="1" applyAlignment="1">
      <alignment horizontal="center" vertical="center"/>
    </xf>
    <xf numFmtId="0" fontId="10" fillId="0" borderId="36" xfId="1" applyFont="1" applyBorder="1">
      <alignment vertical="center"/>
    </xf>
    <xf numFmtId="0" fontId="12" fillId="0" borderId="17" xfId="1" applyFont="1" applyBorder="1" applyAlignment="1">
      <alignment horizontal="center" vertical="center" shrinkToFit="1"/>
    </xf>
    <xf numFmtId="0" fontId="113" fillId="2" borderId="62" xfId="2" applyFont="1" applyFill="1" applyBorder="1" applyAlignment="1" applyProtection="1">
      <alignment horizontal="center" vertical="center"/>
      <protection locked="0"/>
    </xf>
    <xf numFmtId="0" fontId="113" fillId="2" borderId="63" xfId="2" applyFont="1" applyFill="1" applyBorder="1" applyAlignment="1">
      <alignment horizontal="center" vertical="center"/>
    </xf>
    <xf numFmtId="0" fontId="113" fillId="2" borderId="2" xfId="2" applyFont="1" applyFill="1" applyBorder="1" applyAlignment="1" applyProtection="1">
      <alignment horizontal="center" vertical="center"/>
      <protection locked="0"/>
    </xf>
    <xf numFmtId="0" fontId="113" fillId="2" borderId="67" xfId="2" applyFont="1" applyFill="1" applyBorder="1" applyAlignment="1" applyProtection="1">
      <alignment horizontal="center" vertical="center"/>
      <protection locked="0"/>
    </xf>
    <xf numFmtId="0" fontId="113" fillId="2" borderId="68" xfId="2" applyFont="1" applyFill="1" applyBorder="1" applyAlignment="1">
      <alignment horizontal="center" vertical="center"/>
    </xf>
    <xf numFmtId="0" fontId="113" fillId="2" borderId="1" xfId="2" applyFont="1" applyFill="1" applyBorder="1" applyAlignment="1" applyProtection="1">
      <alignment horizontal="center" vertical="center"/>
      <protection locked="0"/>
    </xf>
    <xf numFmtId="0" fontId="20" fillId="2" borderId="62" xfId="2" applyFont="1" applyFill="1" applyBorder="1" applyAlignment="1" applyProtection="1">
      <alignment horizontal="center" vertical="center"/>
      <protection locked="0"/>
    </xf>
    <xf numFmtId="0" fontId="20" fillId="2" borderId="63" xfId="2" applyFont="1" applyFill="1" applyBorder="1" applyAlignment="1">
      <alignment horizontal="center" vertical="center"/>
    </xf>
    <xf numFmtId="0" fontId="20" fillId="2" borderId="2" xfId="2" applyFont="1" applyFill="1" applyBorder="1" applyAlignment="1" applyProtection="1">
      <alignment horizontal="center" vertical="center"/>
      <protection locked="0"/>
    </xf>
    <xf numFmtId="0" fontId="20" fillId="2" borderId="67" xfId="2" applyFont="1" applyFill="1" applyBorder="1" applyAlignment="1" applyProtection="1">
      <alignment horizontal="center" vertical="center"/>
      <protection locked="0"/>
    </xf>
    <xf numFmtId="0" fontId="20" fillId="2" borderId="68" xfId="2" applyFont="1" applyFill="1" applyBorder="1" applyAlignment="1">
      <alignment horizontal="center" vertical="center"/>
    </xf>
    <xf numFmtId="0" fontId="20" fillId="2" borderId="1" xfId="2" applyFont="1" applyFill="1" applyBorder="1" applyAlignment="1" applyProtection="1">
      <alignment horizontal="center" vertical="center"/>
      <protection locked="0"/>
    </xf>
    <xf numFmtId="0" fontId="3" fillId="0" borderId="112" xfId="2" applyBorder="1" applyAlignment="1">
      <alignment horizontal="center" vertical="center"/>
    </xf>
    <xf numFmtId="0" fontId="108" fillId="0" borderId="116" xfId="2" applyFont="1" applyBorder="1" applyAlignment="1">
      <alignment horizontal="center" vertical="center"/>
    </xf>
    <xf numFmtId="0" fontId="108" fillId="0" borderId="112" xfId="2" applyFont="1" applyBorder="1" applyAlignment="1">
      <alignment horizontal="center" vertical="center"/>
    </xf>
    <xf numFmtId="0" fontId="124" fillId="0" borderId="218" xfId="0" applyFont="1" applyBorder="1" applyAlignment="1">
      <alignment horizontal="center" vertical="center"/>
    </xf>
    <xf numFmtId="0" fontId="124" fillId="0" borderId="220" xfId="0" applyFont="1" applyBorder="1" applyAlignment="1">
      <alignment horizontal="center" vertical="center"/>
    </xf>
    <xf numFmtId="0" fontId="124" fillId="0" borderId="229" xfId="0" applyFont="1" applyBorder="1" applyAlignment="1">
      <alignment horizontal="center" vertical="center"/>
    </xf>
    <xf numFmtId="0" fontId="124" fillId="0" borderId="239" xfId="0" applyFont="1" applyBorder="1" applyAlignment="1">
      <alignment horizontal="center" vertical="center"/>
    </xf>
    <xf numFmtId="0" fontId="124" fillId="0" borderId="224" xfId="0" applyFont="1" applyBorder="1" applyAlignment="1">
      <alignment horizontal="center" vertical="center"/>
    </xf>
    <xf numFmtId="0" fontId="124" fillId="0" borderId="247" xfId="0" applyFont="1" applyBorder="1" applyAlignment="1">
      <alignment horizontal="center" vertical="center"/>
    </xf>
    <xf numFmtId="0" fontId="124" fillId="0" borderId="248" xfId="0" applyFont="1" applyBorder="1" applyAlignment="1">
      <alignment horizontal="center" vertical="center"/>
    </xf>
    <xf numFmtId="0" fontId="125" fillId="0" borderId="249" xfId="0" applyFont="1" applyBorder="1" applyAlignment="1">
      <alignment horizontal="center" vertical="center"/>
    </xf>
    <xf numFmtId="0" fontId="124" fillId="0" borderId="250" xfId="0" applyFont="1" applyBorder="1" applyAlignment="1">
      <alignment horizontal="center" vertical="center"/>
    </xf>
    <xf numFmtId="0" fontId="124" fillId="0" borderId="251" xfId="0" applyFont="1" applyBorder="1" applyAlignment="1">
      <alignment horizontal="center" vertical="center"/>
    </xf>
    <xf numFmtId="0" fontId="124" fillId="0" borderId="252" xfId="0" applyFont="1" applyBorder="1" applyAlignment="1">
      <alignment horizontal="center" vertical="center"/>
    </xf>
    <xf numFmtId="0" fontId="124" fillId="71" borderId="217" xfId="0" applyFont="1" applyFill="1" applyBorder="1" applyAlignment="1">
      <alignment horizontal="center" vertical="center"/>
    </xf>
    <xf numFmtId="0" fontId="124" fillId="71" borderId="219" xfId="0" applyFont="1" applyFill="1" applyBorder="1" applyAlignment="1">
      <alignment horizontal="center" vertical="center"/>
    </xf>
    <xf numFmtId="0" fontId="124" fillId="71" borderId="230" xfId="0" applyFont="1" applyFill="1" applyBorder="1" applyAlignment="1">
      <alignment horizontal="center" vertical="center"/>
    </xf>
    <xf numFmtId="0" fontId="124" fillId="71" borderId="233" xfId="0" applyFont="1" applyFill="1" applyBorder="1" applyAlignment="1">
      <alignment horizontal="center" vertical="center"/>
    </xf>
    <xf numFmtId="0" fontId="124" fillId="71" borderId="223" xfId="0" applyFont="1" applyFill="1" applyBorder="1" applyAlignment="1">
      <alignment horizontal="center" vertical="center"/>
    </xf>
    <xf numFmtId="0" fontId="108" fillId="0" borderId="110" xfId="2" applyFont="1" applyBorder="1" applyAlignment="1">
      <alignment horizontal="center" vertical="center"/>
    </xf>
    <xf numFmtId="0" fontId="105" fillId="0" borderId="99" xfId="2" applyFont="1" applyBorder="1" applyAlignment="1">
      <alignment horizontal="center" vertical="center"/>
    </xf>
    <xf numFmtId="0" fontId="126" fillId="2" borderId="62" xfId="2" applyFont="1" applyFill="1" applyBorder="1" applyAlignment="1" applyProtection="1">
      <alignment horizontal="center" vertical="center"/>
      <protection locked="0"/>
    </xf>
    <xf numFmtId="0" fontId="126" fillId="2" borderId="63" xfId="2" applyFont="1" applyFill="1" applyBorder="1" applyAlignment="1">
      <alignment horizontal="center" vertical="center"/>
    </xf>
    <xf numFmtId="0" fontId="126" fillId="2" borderId="2" xfId="2" applyFont="1" applyFill="1" applyBorder="1" applyAlignment="1" applyProtection="1">
      <alignment horizontal="center" vertical="center"/>
      <protection locked="0"/>
    </xf>
    <xf numFmtId="0" fontId="126" fillId="2" borderId="67" xfId="2" applyFont="1" applyFill="1" applyBorder="1" applyAlignment="1" applyProtection="1">
      <alignment horizontal="center" vertical="center"/>
      <protection locked="0"/>
    </xf>
    <xf numFmtId="0" fontId="126" fillId="2" borderId="68" xfId="2" applyFont="1" applyFill="1" applyBorder="1" applyAlignment="1">
      <alignment horizontal="center" vertical="center"/>
    </xf>
    <xf numFmtId="0" fontId="126" fillId="2" borderId="1" xfId="2" applyFont="1" applyFill="1" applyBorder="1" applyAlignment="1" applyProtection="1">
      <alignment horizontal="center" vertical="center"/>
      <protection locked="0"/>
    </xf>
    <xf numFmtId="0" fontId="113" fillId="2" borderId="197" xfId="2" applyFont="1" applyFill="1" applyBorder="1" applyAlignment="1" applyProtection="1">
      <alignment horizontal="center" vertical="center"/>
      <protection locked="0"/>
    </xf>
    <xf numFmtId="0" fontId="113" fillId="2" borderId="198" xfId="2" applyFont="1" applyFill="1" applyBorder="1" applyAlignment="1">
      <alignment horizontal="center" vertical="center"/>
    </xf>
    <xf numFmtId="0" fontId="113" fillId="2" borderId="199" xfId="2" applyFont="1" applyFill="1" applyBorder="1" applyAlignment="1" applyProtection="1">
      <alignment horizontal="center" vertical="center"/>
      <protection locked="0"/>
    </xf>
    <xf numFmtId="0" fontId="113" fillId="2" borderId="211" xfId="2" applyFont="1" applyFill="1" applyBorder="1" applyAlignment="1" applyProtection="1">
      <alignment horizontal="center" vertical="center"/>
      <protection locked="0"/>
    </xf>
    <xf numFmtId="0" fontId="113" fillId="2" borderId="212" xfId="2" applyFont="1" applyFill="1" applyBorder="1" applyAlignment="1">
      <alignment horizontal="center" vertical="center"/>
    </xf>
    <xf numFmtId="0" fontId="113" fillId="2" borderId="154" xfId="2" applyFont="1" applyFill="1" applyBorder="1" applyAlignment="1" applyProtection="1">
      <alignment horizontal="center" vertical="center"/>
      <protection locked="0"/>
    </xf>
    <xf numFmtId="0" fontId="124" fillId="70" borderId="220" xfId="0" applyFont="1" applyFill="1" applyBorder="1" applyAlignment="1">
      <alignment horizontal="center" vertical="center"/>
    </xf>
    <xf numFmtId="0" fontId="124" fillId="0" borderId="225" xfId="0" applyFont="1" applyBorder="1" applyAlignment="1">
      <alignment horizontal="center" vertical="center"/>
    </xf>
    <xf numFmtId="0" fontId="124" fillId="0" borderId="226" xfId="0" applyFont="1" applyBorder="1" applyAlignment="1">
      <alignment horizontal="center" vertical="center"/>
    </xf>
    <xf numFmtId="0" fontId="124" fillId="0" borderId="236" xfId="0" applyFont="1" applyBorder="1" applyAlignment="1">
      <alignment horizontal="center" vertical="center"/>
    </xf>
    <xf numFmtId="0" fontId="124" fillId="0" borderId="240" xfId="0" applyFont="1" applyBorder="1" applyAlignment="1">
      <alignment horizontal="center" vertical="center"/>
    </xf>
    <xf numFmtId="0" fontId="124" fillId="0" borderId="231" xfId="0" applyFont="1" applyBorder="1" applyAlignment="1">
      <alignment horizontal="center" vertical="center"/>
    </xf>
    <xf numFmtId="0" fontId="124" fillId="70" borderId="226" xfId="0" applyFont="1" applyFill="1" applyBorder="1" applyAlignment="1">
      <alignment horizontal="center" vertical="center"/>
    </xf>
    <xf numFmtId="0" fontId="124" fillId="70" borderId="219" xfId="0" applyFont="1" applyFill="1" applyBorder="1" applyAlignment="1">
      <alignment horizontal="center" vertical="center"/>
    </xf>
    <xf numFmtId="0" fontId="31" fillId="73" borderId="96" xfId="2" applyFont="1" applyFill="1" applyBorder="1" applyAlignment="1">
      <alignment horizontal="center" vertical="center"/>
    </xf>
    <xf numFmtId="0" fontId="52" fillId="73" borderId="103" xfId="2" applyFont="1" applyFill="1" applyBorder="1" applyAlignment="1">
      <alignment horizontal="center" vertical="center"/>
    </xf>
    <xf numFmtId="0" fontId="68" fillId="73" borderId="96" xfId="2" applyFont="1" applyFill="1" applyBorder="1" applyAlignment="1">
      <alignment horizontal="center" vertical="center"/>
    </xf>
    <xf numFmtId="0" fontId="3" fillId="73" borderId="97" xfId="2" applyFill="1" applyBorder="1" applyAlignment="1">
      <alignment horizontal="center" vertical="center"/>
    </xf>
    <xf numFmtId="0" fontId="3" fillId="73" borderId="100" xfId="2" applyFill="1" applyBorder="1" applyAlignment="1">
      <alignment horizontal="center" vertical="center"/>
    </xf>
    <xf numFmtId="0" fontId="3" fillId="73" borderId="96" xfId="2" applyFill="1" applyBorder="1" applyAlignment="1">
      <alignment horizontal="center" vertical="center"/>
    </xf>
    <xf numFmtId="0" fontId="3" fillId="73" borderId="92" xfId="2" applyFill="1" applyBorder="1" applyAlignment="1">
      <alignment horizontal="center" vertical="center"/>
    </xf>
    <xf numFmtId="0" fontId="3" fillId="73" borderId="105" xfId="2" applyFill="1" applyBorder="1" applyAlignment="1">
      <alignment horizontal="center" vertical="center"/>
    </xf>
    <xf numFmtId="0" fontId="3" fillId="73" borderId="103" xfId="2" applyFill="1" applyBorder="1" applyAlignment="1">
      <alignment horizontal="center" vertical="center"/>
    </xf>
    <xf numFmtId="0" fontId="9" fillId="73" borderId="99" xfId="2" applyFont="1" applyFill="1" applyBorder="1" applyAlignment="1">
      <alignment horizontal="center" vertical="center"/>
    </xf>
    <xf numFmtId="0" fontId="9" fillId="73" borderId="98" xfId="2" applyFont="1" applyFill="1" applyBorder="1" applyAlignment="1">
      <alignment horizontal="center" vertical="center"/>
    </xf>
    <xf numFmtId="0" fontId="117" fillId="74" borderId="219" xfId="0" applyFont="1" applyFill="1" applyBorder="1" applyAlignment="1">
      <alignment horizontal="center" vertical="center"/>
    </xf>
    <xf numFmtId="0" fontId="117" fillId="74" borderId="221" xfId="0" applyFont="1" applyFill="1" applyBorder="1" applyAlignment="1">
      <alignment horizontal="center" vertical="center"/>
    </xf>
    <xf numFmtId="0" fontId="117" fillId="75" borderId="222" xfId="0" applyFont="1" applyFill="1" applyBorder="1" applyAlignment="1">
      <alignment horizontal="center" vertical="center"/>
    </xf>
    <xf numFmtId="0" fontId="31" fillId="73" borderId="108" xfId="2" applyFont="1" applyFill="1" applyBorder="1" applyAlignment="1">
      <alignment horizontal="center" vertical="center"/>
    </xf>
    <xf numFmtId="0" fontId="75" fillId="73" borderId="114" xfId="2" applyFont="1" applyFill="1" applyBorder="1" applyAlignment="1">
      <alignment horizontal="center" vertical="center"/>
    </xf>
    <xf numFmtId="0" fontId="68" fillId="73" borderId="108" xfId="2" applyFont="1" applyFill="1" applyBorder="1" applyAlignment="1">
      <alignment horizontal="center" vertical="center"/>
    </xf>
    <xf numFmtId="0" fontId="3" fillId="73" borderId="110" xfId="2" applyFill="1" applyBorder="1" applyAlignment="1">
      <alignment horizontal="center" vertical="center"/>
    </xf>
    <xf numFmtId="0" fontId="3" fillId="73" borderId="109" xfId="2" applyFill="1" applyBorder="1" applyAlignment="1">
      <alignment horizontal="center" vertical="center"/>
    </xf>
    <xf numFmtId="0" fontId="3" fillId="73" borderId="111" xfId="2" applyFill="1" applyBorder="1" applyAlignment="1">
      <alignment horizontal="center" vertical="center"/>
    </xf>
    <xf numFmtId="0" fontId="9" fillId="73" borderId="110" xfId="2" applyFont="1" applyFill="1" applyBorder="1" applyAlignment="1">
      <alignment horizontal="center" vertical="center"/>
    </xf>
    <xf numFmtId="0" fontId="124" fillId="73" borderId="225" xfId="0" applyFont="1" applyFill="1" applyBorder="1" applyAlignment="1">
      <alignment horizontal="center" vertical="center"/>
    </xf>
    <xf numFmtId="0" fontId="124" fillId="73" borderId="218" xfId="0" applyFont="1" applyFill="1" applyBorder="1" applyAlignment="1">
      <alignment horizontal="center" vertical="center"/>
    </xf>
    <xf numFmtId="0" fontId="124" fillId="75" borderId="217" xfId="0" applyFont="1" applyFill="1" applyBorder="1" applyAlignment="1">
      <alignment horizontal="center" vertical="center"/>
    </xf>
    <xf numFmtId="0" fontId="117" fillId="74" borderId="217" xfId="0" applyFont="1" applyFill="1" applyBorder="1" applyAlignment="1">
      <alignment horizontal="center" vertical="center"/>
    </xf>
    <xf numFmtId="0" fontId="117" fillId="74" borderId="218" xfId="0" applyFont="1" applyFill="1" applyBorder="1" applyAlignment="1">
      <alignment horizontal="center" vertical="center"/>
    </xf>
    <xf numFmtId="0" fontId="117" fillId="75" borderId="217" xfId="0" applyFont="1" applyFill="1" applyBorder="1" applyAlignment="1">
      <alignment horizontal="center" vertical="center"/>
    </xf>
    <xf numFmtId="0" fontId="3" fillId="73" borderId="116" xfId="2" applyFill="1" applyBorder="1" applyAlignment="1">
      <alignment horizontal="center" vertical="center"/>
    </xf>
    <xf numFmtId="0" fontId="3" fillId="73" borderId="117" xfId="2" applyFill="1" applyBorder="1" applyAlignment="1">
      <alignment horizontal="center" vertical="center"/>
    </xf>
    <xf numFmtId="0" fontId="52" fillId="73" borderId="96" xfId="2" applyFont="1" applyFill="1" applyBorder="1" applyAlignment="1">
      <alignment horizontal="center" vertical="center"/>
    </xf>
    <xf numFmtId="0" fontId="3" fillId="73" borderId="98" xfId="2" applyFill="1" applyBorder="1" applyAlignment="1">
      <alignment horizontal="center" vertical="center"/>
    </xf>
    <xf numFmtId="0" fontId="124" fillId="73" borderId="226" xfId="0" applyFont="1" applyFill="1" applyBorder="1" applyAlignment="1">
      <alignment horizontal="center" vertical="center"/>
    </xf>
    <xf numFmtId="0" fontId="124" fillId="73" borderId="220" xfId="0" applyFont="1" applyFill="1" applyBorder="1" applyAlignment="1">
      <alignment horizontal="center" vertical="center"/>
    </xf>
    <xf numFmtId="0" fontId="124" fillId="75" borderId="219" xfId="0" applyFont="1" applyFill="1" applyBorder="1" applyAlignment="1">
      <alignment horizontal="center" vertical="center"/>
    </xf>
    <xf numFmtId="0" fontId="117" fillId="74" borderId="220" xfId="0" applyFont="1" applyFill="1" applyBorder="1" applyAlignment="1">
      <alignment horizontal="center" vertical="center"/>
    </xf>
    <xf numFmtId="0" fontId="117" fillId="75" borderId="219" xfId="0" applyFont="1" applyFill="1" applyBorder="1" applyAlignment="1">
      <alignment horizontal="center" vertical="center"/>
    </xf>
    <xf numFmtId="0" fontId="75" fillId="73" borderId="96" xfId="2" applyFont="1" applyFill="1" applyBorder="1" applyAlignment="1">
      <alignment horizontal="center" vertical="center"/>
    </xf>
    <xf numFmtId="0" fontId="3" fillId="73" borderId="99" xfId="2" applyFill="1" applyBorder="1" applyAlignment="1">
      <alignment horizontal="center" vertical="center"/>
    </xf>
    <xf numFmtId="0" fontId="124" fillId="75" borderId="230" xfId="0" applyFont="1" applyFill="1" applyBorder="1" applyAlignment="1">
      <alignment horizontal="center" vertical="center"/>
    </xf>
    <xf numFmtId="0" fontId="117" fillId="75" borderId="230" xfId="0" applyFont="1" applyFill="1" applyBorder="1" applyAlignment="1">
      <alignment horizontal="center" vertical="center"/>
    </xf>
    <xf numFmtId="0" fontId="124" fillId="76" borderId="226" xfId="0" applyFont="1" applyFill="1" applyBorder="1" applyAlignment="1">
      <alignment horizontal="center" vertical="center"/>
    </xf>
    <xf numFmtId="0" fontId="124" fillId="76" borderId="220" xfId="0" applyFont="1" applyFill="1" applyBorder="1" applyAlignment="1">
      <alignment horizontal="center" vertical="center"/>
    </xf>
    <xf numFmtId="0" fontId="68" fillId="0" borderId="104" xfId="2" applyFont="1" applyBorder="1" applyAlignment="1">
      <alignment horizontal="center" vertical="center"/>
    </xf>
    <xf numFmtId="0" fontId="68" fillId="0" borderId="120" xfId="2" applyFont="1" applyBorder="1" applyAlignment="1">
      <alignment horizontal="center" vertical="center"/>
    </xf>
    <xf numFmtId="0" fontId="2" fillId="0" borderId="74" xfId="2" applyFont="1" applyBorder="1" applyAlignment="1">
      <alignment horizontal="center" vertical="center"/>
    </xf>
    <xf numFmtId="0" fontId="124" fillId="0" borderId="42" xfId="0" applyFont="1" applyBorder="1" applyAlignment="1">
      <alignment horizontal="center" vertical="center"/>
    </xf>
    <xf numFmtId="0" fontId="129" fillId="0" borderId="0" xfId="2" applyFont="1" applyAlignment="1">
      <alignment horizontal="center" vertical="center"/>
    </xf>
    <xf numFmtId="0" fontId="123" fillId="0" borderId="62" xfId="2" applyFont="1" applyBorder="1" applyAlignment="1" applyProtection="1">
      <alignment horizontal="center" vertical="center"/>
      <protection locked="0"/>
    </xf>
    <xf numFmtId="0" fontId="126" fillId="0" borderId="63" xfId="2" applyFont="1" applyBorder="1" applyAlignment="1">
      <alignment horizontal="center" vertical="center"/>
    </xf>
    <xf numFmtId="0" fontId="123" fillId="0" borderId="2" xfId="2" applyFont="1" applyBorder="1" applyAlignment="1" applyProtection="1">
      <alignment horizontal="center" vertical="center"/>
      <protection locked="0"/>
    </xf>
    <xf numFmtId="0" fontId="123" fillId="0" borderId="67" xfId="2" applyFont="1" applyBorder="1" applyAlignment="1" applyProtection="1">
      <alignment horizontal="center" vertical="center"/>
      <protection locked="0"/>
    </xf>
    <xf numFmtId="0" fontId="126" fillId="0" borderId="68" xfId="2" applyFont="1" applyBorder="1" applyAlignment="1">
      <alignment horizontal="center" vertical="center"/>
    </xf>
    <xf numFmtId="0" fontId="123" fillId="0" borderId="1" xfId="2" applyFont="1" applyBorder="1" applyAlignment="1" applyProtection="1">
      <alignment horizontal="center" vertical="center"/>
      <protection locked="0"/>
    </xf>
    <xf numFmtId="0" fontId="83" fillId="0" borderId="19" xfId="1" applyFont="1" applyBorder="1" applyAlignment="1">
      <alignment horizontal="center" vertical="center"/>
    </xf>
    <xf numFmtId="0" fontId="12" fillId="0" borderId="0" xfId="1" applyFont="1" applyAlignment="1">
      <alignment horizontal="center" vertical="center"/>
    </xf>
    <xf numFmtId="180" fontId="12" fillId="0" borderId="0" xfId="1" applyNumberFormat="1" applyFont="1" applyAlignment="1">
      <alignment horizontal="center" vertical="center"/>
    </xf>
    <xf numFmtId="0" fontId="83" fillId="0" borderId="253" xfId="1" applyFont="1" applyBorder="1" applyAlignment="1">
      <alignment horizontal="center" vertical="center"/>
    </xf>
    <xf numFmtId="0" fontId="3" fillId="0" borderId="95" xfId="2" applyBorder="1" applyAlignment="1">
      <alignment horizontal="center" vertical="center"/>
    </xf>
    <xf numFmtId="0" fontId="3" fillId="0" borderId="102" xfId="2" applyBorder="1" applyAlignment="1">
      <alignment horizontal="center" vertical="center"/>
    </xf>
    <xf numFmtId="0" fontId="71" fillId="0" borderId="37" xfId="2" applyFont="1" applyBorder="1" applyAlignment="1">
      <alignment horizontal="center" vertical="center"/>
    </xf>
    <xf numFmtId="0" fontId="71" fillId="0" borderId="31" xfId="2" applyFont="1" applyBorder="1" applyAlignment="1">
      <alignment horizontal="center" vertical="center"/>
    </xf>
    <xf numFmtId="0" fontId="71" fillId="0" borderId="20" xfId="2" applyFont="1" applyBorder="1" applyAlignment="1">
      <alignment horizontal="distributed" vertical="center" justifyLastLine="1"/>
    </xf>
    <xf numFmtId="0" fontId="71" fillId="0" borderId="0" xfId="2" applyFont="1" applyAlignment="1">
      <alignment horizontal="distributed" vertical="center" justifyLastLine="1"/>
    </xf>
    <xf numFmtId="0" fontId="71" fillId="0" borderId="7" xfId="2" applyFont="1" applyBorder="1" applyAlignment="1">
      <alignment horizontal="distributed" vertical="center" justifyLastLine="1"/>
    </xf>
    <xf numFmtId="0" fontId="71" fillId="0" borderId="8" xfId="2" applyFont="1" applyBorder="1" applyAlignment="1">
      <alignment horizontal="distributed" vertical="center" justifyLastLine="1"/>
    </xf>
    <xf numFmtId="0" fontId="3" fillId="68" borderId="74" xfId="2" applyFill="1" applyBorder="1" applyAlignment="1">
      <alignment horizontal="center" vertical="center" wrapText="1" justifyLastLine="1"/>
    </xf>
    <xf numFmtId="0" fontId="3" fillId="68" borderId="91" xfId="2" applyFill="1" applyBorder="1" applyAlignment="1">
      <alignment horizontal="center" vertical="center" wrapText="1" justifyLastLine="1"/>
    </xf>
    <xf numFmtId="0" fontId="7" fillId="0" borderId="30" xfId="2" applyFont="1" applyBorder="1" applyAlignment="1">
      <alignment horizontal="center" vertical="center" wrapText="1"/>
    </xf>
    <xf numFmtId="0" fontId="7" fillId="0" borderId="31" xfId="2" applyFont="1" applyBorder="1" applyAlignment="1">
      <alignment horizontal="center" vertical="center"/>
    </xf>
    <xf numFmtId="0" fontId="0" fillId="0" borderId="31" xfId="0" applyBorder="1" applyAlignment="1">
      <alignment horizontal="center" vertical="center"/>
    </xf>
    <xf numFmtId="0" fontId="0" fillId="0" borderId="40" xfId="0" applyBorder="1" applyAlignment="1">
      <alignment horizontal="center" vertical="center"/>
    </xf>
    <xf numFmtId="0" fontId="71" fillId="0" borderId="40" xfId="2" applyFont="1" applyBorder="1" applyAlignment="1">
      <alignment horizontal="center" vertical="center"/>
    </xf>
    <xf numFmtId="0" fontId="3" fillId="0" borderId="88" xfId="2" applyBorder="1" applyAlignment="1">
      <alignment horizontal="distributed" vertical="center" justifyLastLine="1"/>
    </xf>
    <xf numFmtId="0" fontId="3" fillId="0" borderId="89" xfId="2" applyBorder="1" applyAlignment="1">
      <alignment horizontal="distributed" vertical="center" justifyLastLine="1"/>
    </xf>
    <xf numFmtId="0" fontId="3" fillId="0" borderId="20" xfId="2" applyBorder="1" applyAlignment="1">
      <alignment horizontal="center" vertical="center"/>
    </xf>
    <xf numFmtId="0" fontId="3" fillId="0" borderId="107" xfId="2" applyBorder="1" applyAlignment="1">
      <alignment horizontal="center" vertical="center"/>
    </xf>
    <xf numFmtId="0" fontId="3" fillId="0" borderId="90" xfId="2" applyBorder="1" applyAlignment="1">
      <alignment horizontal="center" vertical="center"/>
    </xf>
    <xf numFmtId="0" fontId="3" fillId="0" borderId="94" xfId="2" applyBorder="1" applyAlignment="1">
      <alignment horizontal="center" vertical="center"/>
    </xf>
    <xf numFmtId="0" fontId="3" fillId="68" borderId="74" xfId="2" applyFill="1" applyBorder="1" applyAlignment="1">
      <alignment horizontal="center" vertical="center" wrapText="1"/>
    </xf>
    <xf numFmtId="0" fontId="0" fillId="68" borderId="91" xfId="0" applyFill="1" applyBorder="1" applyAlignment="1">
      <alignment horizontal="center" vertical="center" wrapText="1"/>
    </xf>
    <xf numFmtId="0" fontId="127" fillId="73" borderId="213" xfId="2" applyFont="1" applyFill="1" applyBorder="1" applyAlignment="1">
      <alignment horizontal="center" vertical="center" shrinkToFit="1"/>
    </xf>
    <xf numFmtId="0" fontId="128" fillId="73" borderId="214" xfId="2" applyFont="1" applyFill="1" applyBorder="1" applyAlignment="1">
      <alignment horizontal="center" vertical="center" shrinkToFit="1"/>
    </xf>
    <xf numFmtId="0" fontId="128" fillId="73" borderId="113" xfId="2" applyFont="1" applyFill="1" applyBorder="1" applyAlignment="1">
      <alignment horizontal="center" vertical="center" shrinkToFit="1"/>
    </xf>
    <xf numFmtId="0" fontId="2" fillId="0" borderId="166"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29"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163" xfId="0" applyFont="1" applyBorder="1" applyAlignment="1">
      <alignment horizontal="center" vertical="center"/>
    </xf>
    <xf numFmtId="0" fontId="2" fillId="0" borderId="7" xfId="0" applyFont="1" applyBorder="1" applyAlignment="1">
      <alignment horizontal="center" vertical="center"/>
    </xf>
    <xf numFmtId="0" fontId="2" fillId="0" borderId="126" xfId="0" applyFont="1" applyBorder="1" applyAlignment="1">
      <alignment horizontal="center" vertical="center"/>
    </xf>
    <xf numFmtId="0" fontId="2" fillId="0" borderId="164" xfId="0" applyFont="1" applyBorder="1" applyAlignment="1">
      <alignment horizontal="center" vertical="center"/>
    </xf>
    <xf numFmtId="0" fontId="2" fillId="0" borderId="127"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left" vertical="center" shrinkToFit="1"/>
    </xf>
    <xf numFmtId="0" fontId="2" fillId="0" borderId="0" xfId="0" applyFont="1" applyAlignment="1">
      <alignment horizontal="left" vertical="center" shrinkToFit="1"/>
    </xf>
    <xf numFmtId="0" fontId="2" fillId="0" borderId="21"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64" borderId="20" xfId="0" applyFont="1" applyFill="1" applyBorder="1" applyAlignment="1">
      <alignment horizontal="center" vertical="center" shrinkToFit="1"/>
    </xf>
    <xf numFmtId="0" fontId="2" fillId="64" borderId="0" xfId="0" applyFont="1" applyFill="1" applyAlignment="1">
      <alignment horizontal="center" vertical="center" shrinkToFit="1"/>
    </xf>
    <xf numFmtId="0" fontId="2" fillId="64" borderId="21" xfId="0" applyFont="1" applyFill="1" applyBorder="1" applyAlignment="1">
      <alignment horizontal="center" vertical="center" shrinkToFit="1"/>
    </xf>
    <xf numFmtId="0" fontId="2" fillId="64" borderId="7" xfId="0" applyFont="1" applyFill="1" applyBorder="1" applyAlignment="1">
      <alignment horizontal="center" vertical="center" shrinkToFit="1"/>
    </xf>
    <xf numFmtId="0" fontId="2" fillId="64" borderId="8" xfId="0" applyFont="1" applyFill="1" applyBorder="1" applyAlignment="1">
      <alignment horizontal="center" vertical="center" shrinkToFit="1"/>
    </xf>
    <xf numFmtId="0" fontId="2" fillId="64" borderId="9" xfId="0" applyFont="1" applyFill="1" applyBorder="1" applyAlignment="1">
      <alignment horizontal="center" vertical="center" shrinkToFit="1"/>
    </xf>
    <xf numFmtId="176" fontId="80" fillId="0" borderId="169" xfId="0" applyNumberFormat="1" applyFont="1" applyBorder="1" applyAlignment="1">
      <alignment horizontal="center" vertical="center"/>
    </xf>
    <xf numFmtId="176" fontId="80" fillId="0" borderId="145" xfId="0" applyNumberFormat="1" applyFont="1" applyBorder="1" applyAlignment="1">
      <alignment horizontal="center" vertical="center"/>
    </xf>
    <xf numFmtId="176" fontId="80" fillId="0" borderId="170" xfId="0" applyNumberFormat="1" applyFont="1" applyBorder="1" applyAlignment="1">
      <alignment horizontal="center" vertical="center"/>
    </xf>
    <xf numFmtId="176" fontId="80" fillId="0" borderId="171" xfId="0" applyNumberFormat="1" applyFont="1" applyBorder="1" applyAlignment="1">
      <alignment horizontal="center" vertical="center"/>
    </xf>
    <xf numFmtId="176" fontId="80" fillId="0" borderId="158" xfId="0" applyNumberFormat="1" applyFont="1" applyBorder="1" applyAlignment="1">
      <alignment horizontal="center" vertical="center"/>
    </xf>
    <xf numFmtId="176" fontId="80" fillId="0" borderId="168" xfId="0" applyNumberFormat="1" applyFont="1" applyBorder="1" applyAlignment="1">
      <alignment horizontal="center" vertical="center"/>
    </xf>
    <xf numFmtId="0" fontId="2" fillId="0" borderId="165" xfId="0" applyFont="1" applyBorder="1" applyAlignment="1">
      <alignment horizontal="center" vertical="center"/>
    </xf>
    <xf numFmtId="0" fontId="2" fillId="0" borderId="128" xfId="0" applyFont="1" applyBorder="1" applyAlignment="1">
      <alignment horizontal="center" vertical="center"/>
    </xf>
    <xf numFmtId="176" fontId="80" fillId="0" borderId="161" xfId="0" applyNumberFormat="1" applyFont="1" applyBorder="1" applyAlignment="1">
      <alignment horizontal="center" vertical="center"/>
    </xf>
    <xf numFmtId="176" fontId="80" fillId="0" borderId="167" xfId="0" applyNumberFormat="1" applyFont="1" applyBorder="1" applyAlignment="1">
      <alignment horizontal="center" vertical="center"/>
    </xf>
    <xf numFmtId="176" fontId="80" fillId="0" borderId="162" xfId="0" applyNumberFormat="1" applyFont="1" applyBorder="1" applyAlignment="1">
      <alignment horizontal="center" vertical="center"/>
    </xf>
    <xf numFmtId="176" fontId="80" fillId="0" borderId="159" xfId="0" applyNumberFormat="1" applyFont="1" applyBorder="1" applyAlignment="1">
      <alignment horizontal="center" vertical="center"/>
    </xf>
    <xf numFmtId="0" fontId="2" fillId="0" borderId="15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4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8"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49"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2" xfId="0" applyFont="1" applyBorder="1" applyAlignment="1">
      <alignment horizontal="left" vertical="center" shrinkToFit="1"/>
    </xf>
    <xf numFmtId="0" fontId="2" fillId="64" borderId="13" xfId="0" applyFont="1" applyFill="1" applyBorder="1" applyAlignment="1">
      <alignment horizontal="center" vertical="center" shrinkToFit="1"/>
    </xf>
    <xf numFmtId="0" fontId="2" fillId="64" borderId="15" xfId="0" applyFont="1" applyFill="1" applyBorder="1" applyAlignment="1">
      <alignment horizontal="center" vertical="center" shrinkToFit="1"/>
    </xf>
    <xf numFmtId="0" fontId="2" fillId="64" borderId="16" xfId="0" applyFont="1" applyFill="1" applyBorder="1" applyAlignment="1">
      <alignment horizontal="center" vertical="center" shrinkToFit="1"/>
    </xf>
    <xf numFmtId="0" fontId="2" fillId="64" borderId="14" xfId="0" applyFont="1" applyFill="1" applyBorder="1" applyAlignment="1">
      <alignment horizontal="center" vertical="center" shrinkToFit="1"/>
    </xf>
    <xf numFmtId="0" fontId="2" fillId="64" borderId="17" xfId="0" applyFont="1" applyFill="1" applyBorder="1" applyAlignment="1">
      <alignment horizontal="center" vertical="center" shrinkToFit="1"/>
    </xf>
    <xf numFmtId="0" fontId="2" fillId="64" borderId="12" xfId="0" applyFont="1" applyFill="1" applyBorder="1" applyAlignment="1">
      <alignment horizontal="center" vertical="center" shrinkToFit="1"/>
    </xf>
    <xf numFmtId="176" fontId="80" fillId="0" borderId="146" xfId="0" applyNumberFormat="1" applyFont="1" applyBorder="1" applyAlignment="1">
      <alignment horizontal="center" vertical="center"/>
    </xf>
    <xf numFmtId="176" fontId="80" fillId="0" borderId="136" xfId="0" applyNumberFormat="1" applyFont="1" applyBorder="1" applyAlignment="1">
      <alignment horizontal="center" vertical="center"/>
    </xf>
    <xf numFmtId="176" fontId="80" fillId="0" borderId="137" xfId="0" applyNumberFormat="1" applyFont="1" applyBorder="1" applyAlignment="1">
      <alignment horizontal="center" vertical="center"/>
    </xf>
    <xf numFmtId="0" fontId="2" fillId="0" borderId="150" xfId="0" applyFont="1" applyBorder="1" applyAlignment="1">
      <alignment horizontal="center" vertical="center"/>
    </xf>
    <xf numFmtId="0" fontId="2" fillId="0" borderId="141" xfId="0" applyFont="1" applyBorder="1" applyAlignment="1">
      <alignment horizontal="center" vertical="center"/>
    </xf>
    <xf numFmtId="0" fontId="2" fillId="63" borderId="13" xfId="0" applyFont="1" applyFill="1" applyBorder="1" applyAlignment="1">
      <alignment horizontal="center" vertical="center"/>
    </xf>
    <xf numFmtId="0" fontId="2" fillId="63" borderId="148" xfId="0" applyFont="1" applyFill="1" applyBorder="1" applyAlignment="1">
      <alignment horizontal="center" vertical="center"/>
    </xf>
    <xf numFmtId="0" fontId="2" fillId="63" borderId="14" xfId="0" applyFont="1" applyFill="1" applyBorder="1" applyAlignment="1">
      <alignment horizontal="center" vertical="center"/>
    </xf>
    <xf numFmtId="0" fontId="2" fillId="63" borderId="10" xfId="0" applyFont="1" applyFill="1" applyBorder="1" applyAlignment="1">
      <alignment horizontal="center" vertical="center"/>
    </xf>
    <xf numFmtId="0" fontId="2" fillId="63" borderId="149" xfId="0" applyFont="1" applyFill="1" applyBorder="1" applyAlignment="1">
      <alignment horizontal="center" vertical="center"/>
    </xf>
    <xf numFmtId="0" fontId="2" fillId="63" borderId="11" xfId="0" applyFont="1" applyFill="1" applyBorder="1" applyAlignment="1">
      <alignment horizontal="center" vertical="center"/>
    </xf>
    <xf numFmtId="0" fontId="2" fillId="63" borderId="16" xfId="0" applyFont="1" applyFill="1" applyBorder="1" applyAlignment="1">
      <alignment horizontal="center" vertical="center"/>
    </xf>
    <xf numFmtId="0" fontId="2" fillId="63" borderId="12" xfId="0" applyFont="1" applyFill="1" applyBorder="1" applyAlignment="1">
      <alignment horizontal="center" vertical="center"/>
    </xf>
    <xf numFmtId="176" fontId="80" fillId="63" borderId="145" xfId="0" applyNumberFormat="1" applyFont="1" applyFill="1" applyBorder="1" applyAlignment="1">
      <alignment horizontal="center" vertical="center"/>
    </xf>
    <xf numFmtId="176" fontId="80" fillId="63" borderId="146" xfId="0" applyNumberFormat="1" applyFont="1" applyFill="1" applyBorder="1" applyAlignment="1">
      <alignment horizontal="center" vertical="center"/>
    </xf>
    <xf numFmtId="176" fontId="80" fillId="63" borderId="136" xfId="0" applyNumberFormat="1" applyFont="1" applyFill="1" applyBorder="1" applyAlignment="1">
      <alignment horizontal="center" vertical="center"/>
    </xf>
    <xf numFmtId="176" fontId="80" fillId="63" borderId="137" xfId="0" applyNumberFormat="1" applyFont="1" applyFill="1" applyBorder="1" applyAlignment="1">
      <alignment horizontal="center" vertical="center"/>
    </xf>
    <xf numFmtId="0" fontId="2" fillId="63" borderId="150" xfId="0" applyFont="1" applyFill="1" applyBorder="1" applyAlignment="1">
      <alignment horizontal="center" vertical="center"/>
    </xf>
    <xf numFmtId="0" fontId="2" fillId="63" borderId="141" xfId="0" applyFont="1" applyFill="1" applyBorder="1" applyAlignment="1">
      <alignment horizontal="center" vertical="center"/>
    </xf>
    <xf numFmtId="0" fontId="2" fillId="63" borderId="125" xfId="0" applyFont="1" applyFill="1" applyBorder="1" applyAlignment="1" applyProtection="1">
      <alignment horizontal="center" vertical="center"/>
      <protection locked="0"/>
    </xf>
    <xf numFmtId="0" fontId="2" fillId="63" borderId="6" xfId="0" applyFont="1" applyFill="1" applyBorder="1" applyAlignment="1" applyProtection="1">
      <alignment horizontal="center" vertical="center"/>
      <protection locked="0"/>
    </xf>
    <xf numFmtId="0" fontId="2" fillId="63" borderId="142" xfId="0" applyFont="1" applyFill="1" applyBorder="1" applyAlignment="1" applyProtection="1">
      <alignment horizontal="center" vertical="center"/>
      <protection locked="0"/>
    </xf>
    <xf numFmtId="0" fontId="2" fillId="63" borderId="12" xfId="0" applyFont="1" applyFill="1" applyBorder="1" applyAlignment="1" applyProtection="1">
      <alignment horizontal="center" vertical="center"/>
      <protection locked="0"/>
    </xf>
    <xf numFmtId="0" fontId="2" fillId="63" borderId="4" xfId="0" applyFont="1" applyFill="1" applyBorder="1" applyAlignment="1">
      <alignment horizontal="center" vertical="center"/>
    </xf>
    <xf numFmtId="0" fontId="2" fillId="63" borderId="122" xfId="0" applyFont="1" applyFill="1" applyBorder="1" applyAlignment="1">
      <alignment horizontal="center" vertical="center"/>
    </xf>
    <xf numFmtId="0" fontId="2" fillId="63" borderId="123" xfId="0" applyFont="1" applyFill="1" applyBorder="1" applyAlignment="1">
      <alignment horizontal="center" vertical="center"/>
    </xf>
    <xf numFmtId="0" fontId="2" fillId="63" borderId="6" xfId="0" applyFont="1" applyFill="1" applyBorder="1" applyAlignment="1">
      <alignment horizontal="center" vertical="center"/>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64" borderId="4" xfId="0" applyFont="1" applyFill="1" applyBorder="1" applyAlignment="1">
      <alignment horizontal="center" vertical="center" shrinkToFit="1"/>
    </xf>
    <xf numFmtId="0" fontId="2" fillId="64" borderId="5" xfId="0" applyFont="1" applyFill="1" applyBorder="1" applyAlignment="1">
      <alignment horizontal="center" vertical="center" shrinkToFit="1"/>
    </xf>
    <xf numFmtId="0" fontId="2" fillId="64" borderId="6" xfId="0" applyFont="1" applyFill="1" applyBorder="1" applyAlignment="1">
      <alignment horizontal="center" vertical="center" shrinkToFit="1"/>
    </xf>
    <xf numFmtId="176" fontId="80" fillId="63" borderId="130" xfId="0" applyNumberFormat="1" applyFont="1" applyFill="1" applyBorder="1" applyAlignment="1">
      <alignment horizontal="center" vertical="center"/>
    </xf>
    <xf numFmtId="176" fontId="80" fillId="63" borderId="131" xfId="0" applyNumberFormat="1" applyFont="1" applyFill="1" applyBorder="1" applyAlignment="1">
      <alignment horizontal="center" vertical="center"/>
    </xf>
    <xf numFmtId="0" fontId="2" fillId="63" borderId="124" xfId="0" applyFont="1" applyFill="1" applyBorder="1" applyAlignment="1">
      <alignment horizontal="center" vertical="center"/>
    </xf>
    <xf numFmtId="0" fontId="2" fillId="65" borderId="4" xfId="0" applyFont="1" applyFill="1" applyBorder="1" applyAlignment="1">
      <alignment horizontal="center" vertical="center"/>
    </xf>
    <xf numFmtId="0" fontId="2" fillId="65" borderId="122" xfId="0" applyFont="1" applyFill="1" applyBorder="1" applyAlignment="1">
      <alignment horizontal="center" vertical="center"/>
    </xf>
    <xf numFmtId="0" fontId="2" fillId="65" borderId="7" xfId="0" applyFont="1" applyFill="1" applyBorder="1" applyAlignment="1">
      <alignment horizontal="center" vertical="center"/>
    </xf>
    <xf numFmtId="0" fontId="2" fillId="65" borderId="126" xfId="0" applyFont="1" applyFill="1" applyBorder="1" applyAlignment="1">
      <alignment horizontal="center" vertical="center"/>
    </xf>
    <xf numFmtId="0" fontId="2" fillId="65" borderId="123" xfId="0" applyFont="1" applyFill="1" applyBorder="1" applyAlignment="1">
      <alignment horizontal="center" vertical="center"/>
    </xf>
    <xf numFmtId="0" fontId="2" fillId="65" borderId="127" xfId="0" applyFont="1" applyFill="1" applyBorder="1" applyAlignment="1">
      <alignment horizontal="center" vertical="center"/>
    </xf>
    <xf numFmtId="0" fontId="2" fillId="65" borderId="6" xfId="0" applyFont="1" applyFill="1" applyBorder="1" applyAlignment="1">
      <alignment horizontal="center" vertical="center"/>
    </xf>
    <xf numFmtId="0" fontId="2" fillId="65" borderId="9" xfId="0" applyFont="1" applyFill="1" applyBorder="1" applyAlignment="1">
      <alignment horizontal="center" vertical="center"/>
    </xf>
    <xf numFmtId="0" fontId="2" fillId="65" borderId="5" xfId="0" applyFont="1" applyFill="1" applyBorder="1" applyAlignment="1">
      <alignment horizontal="center" vertical="center"/>
    </xf>
    <xf numFmtId="0" fontId="2" fillId="65" borderId="8" xfId="0" applyFont="1" applyFill="1" applyBorder="1" applyAlignment="1">
      <alignment horizontal="center" vertical="center"/>
    </xf>
    <xf numFmtId="0" fontId="2" fillId="64" borderId="4" xfId="0" applyFont="1" applyFill="1" applyBorder="1" applyAlignment="1">
      <alignment horizontal="center" vertical="center"/>
    </xf>
    <xf numFmtId="0" fontId="2" fillId="64" borderId="122" xfId="0" applyFont="1" applyFill="1" applyBorder="1" applyAlignment="1">
      <alignment horizontal="center" vertical="center"/>
    </xf>
    <xf numFmtId="0" fontId="2" fillId="64" borderId="7" xfId="0" applyFont="1" applyFill="1" applyBorder="1" applyAlignment="1">
      <alignment horizontal="center" vertical="center"/>
    </xf>
    <xf numFmtId="0" fontId="2" fillId="64" borderId="126" xfId="0" applyFont="1" applyFill="1" applyBorder="1" applyAlignment="1">
      <alignment horizontal="center" vertical="center"/>
    </xf>
    <xf numFmtId="0" fontId="2" fillId="64" borderId="123" xfId="0" applyFont="1" applyFill="1" applyBorder="1" applyAlignment="1">
      <alignment horizontal="center" vertical="center"/>
    </xf>
    <xf numFmtId="0" fontId="2" fillId="64" borderId="127" xfId="0" applyFont="1" applyFill="1" applyBorder="1" applyAlignment="1">
      <alignment horizontal="center" vertical="center"/>
    </xf>
    <xf numFmtId="0" fontId="2" fillId="64" borderId="124" xfId="0" applyFont="1" applyFill="1" applyBorder="1" applyAlignment="1">
      <alignment horizontal="center" vertical="center"/>
    </xf>
    <xf numFmtId="0" fontId="2" fillId="64" borderId="128" xfId="0" applyFont="1" applyFill="1" applyBorder="1" applyAlignment="1">
      <alignment horizontal="center" vertical="center"/>
    </xf>
    <xf numFmtId="0" fontId="78" fillId="63" borderId="0" xfId="0" applyFont="1" applyFill="1" applyAlignment="1">
      <alignment horizontal="center" vertical="center"/>
    </xf>
    <xf numFmtId="0" fontId="79" fillId="64" borderId="4" xfId="0" applyFont="1" applyFill="1" applyBorder="1" applyAlignment="1">
      <alignment horizontal="center" vertical="center" wrapText="1"/>
    </xf>
    <xf numFmtId="0" fontId="79" fillId="64" borderId="5" xfId="0" applyFont="1" applyFill="1" applyBorder="1" applyAlignment="1">
      <alignment horizontal="center" vertical="center" wrapText="1"/>
    </xf>
    <xf numFmtId="0" fontId="79" fillId="64" borderId="6" xfId="0" applyFont="1" applyFill="1" applyBorder="1" applyAlignment="1">
      <alignment horizontal="center" vertical="center" wrapText="1"/>
    </xf>
    <xf numFmtId="0" fontId="79" fillId="64" borderId="7" xfId="0" applyFont="1" applyFill="1" applyBorder="1" applyAlignment="1">
      <alignment horizontal="center" vertical="center" wrapText="1"/>
    </xf>
    <xf numFmtId="0" fontId="79" fillId="64" borderId="8" xfId="0" applyFont="1" applyFill="1" applyBorder="1" applyAlignment="1">
      <alignment horizontal="center" vertical="center" wrapText="1"/>
    </xf>
    <xf numFmtId="0" fontId="79" fillId="64" borderId="9" xfId="0" applyFont="1" applyFill="1" applyBorder="1" applyAlignment="1">
      <alignment horizontal="center" vertical="center" wrapText="1"/>
    </xf>
    <xf numFmtId="0" fontId="2" fillId="64" borderId="122" xfId="0" applyFont="1" applyFill="1" applyBorder="1" applyAlignment="1">
      <alignment horizontal="center" vertical="center" shrinkToFit="1"/>
    </xf>
    <xf numFmtId="0" fontId="2" fillId="64" borderId="126" xfId="0" applyFont="1" applyFill="1" applyBorder="1" applyAlignment="1">
      <alignment horizontal="center" vertical="center" shrinkToFit="1"/>
    </xf>
    <xf numFmtId="0" fontId="2" fillId="64" borderId="125" xfId="0" applyFont="1" applyFill="1" applyBorder="1" applyAlignment="1">
      <alignment horizontal="center" vertical="center"/>
    </xf>
    <xf numFmtId="0" fontId="2" fillId="64" borderId="6" xfId="0" applyFont="1" applyFill="1" applyBorder="1" applyAlignment="1">
      <alignment horizontal="center" vertical="center"/>
    </xf>
    <xf numFmtId="0" fontId="2" fillId="64" borderId="129" xfId="0" applyFont="1" applyFill="1" applyBorder="1" applyAlignment="1">
      <alignment horizontal="center" vertical="center"/>
    </xf>
    <xf numFmtId="0" fontId="2" fillId="64" borderId="9" xfId="0" applyFont="1" applyFill="1" applyBorder="1" applyAlignment="1">
      <alignment horizontal="center" vertical="center"/>
    </xf>
    <xf numFmtId="0" fontId="2" fillId="0" borderId="50"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13" xfId="2" applyFont="1" applyBorder="1" applyAlignment="1" applyProtection="1">
      <alignment horizontal="left" vertical="center"/>
      <protection locked="0"/>
    </xf>
    <xf numFmtId="0" fontId="2" fillId="0" borderId="15" xfId="2" applyFont="1" applyBorder="1" applyAlignment="1" applyProtection="1">
      <alignment horizontal="left" vertical="center"/>
      <protection locked="0"/>
    </xf>
    <xf numFmtId="0" fontId="2" fillId="0" borderId="16"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9" xfId="2" applyFont="1" applyBorder="1" applyAlignment="1" applyProtection="1">
      <alignment horizontal="left" vertical="center"/>
      <protection locked="0"/>
    </xf>
    <xf numFmtId="0" fontId="2" fillId="0" borderId="65" xfId="2" applyFont="1" applyBorder="1" applyAlignment="1" applyProtection="1">
      <alignment horizontal="center" vertical="center"/>
      <protection locked="0"/>
    </xf>
    <xf numFmtId="0" fontId="2" fillId="0" borderId="41" xfId="2" applyFont="1" applyBorder="1" applyAlignment="1" applyProtection="1">
      <alignment horizontal="center" vertical="center"/>
      <protection locked="0"/>
    </xf>
    <xf numFmtId="0" fontId="2" fillId="0" borderId="43" xfId="2" applyFont="1" applyBorder="1" applyAlignment="1" applyProtection="1">
      <alignment horizontal="center" vertical="center"/>
      <protection locked="0"/>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12" xfId="2" applyFont="1" applyBorder="1" applyAlignment="1" applyProtection="1">
      <alignment horizontal="left" vertical="center"/>
      <protection locked="0"/>
    </xf>
    <xf numFmtId="176" fontId="2" fillId="0" borderId="52" xfId="2" applyNumberFormat="1" applyFont="1" applyBorder="1" applyAlignment="1" applyProtection="1">
      <alignment horizontal="center" vertical="center"/>
      <protection locked="0"/>
    </xf>
    <xf numFmtId="176" fontId="2" fillId="0" borderId="54" xfId="2" applyNumberFormat="1" applyFont="1" applyBorder="1" applyAlignment="1" applyProtection="1">
      <alignment horizontal="center" vertical="center"/>
      <protection locked="0"/>
    </xf>
    <xf numFmtId="177" fontId="2" fillId="0" borderId="52" xfId="2" applyNumberFormat="1" applyFont="1" applyBorder="1" applyAlignment="1" applyProtection="1">
      <alignment horizontal="center" vertical="center"/>
      <protection locked="0"/>
    </xf>
    <xf numFmtId="177" fontId="2" fillId="0" borderId="54" xfId="2" applyNumberFormat="1" applyFont="1" applyBorder="1" applyAlignment="1" applyProtection="1">
      <alignment horizontal="center" vertical="center"/>
      <protection locked="0"/>
    </xf>
    <xf numFmtId="0" fontId="2" fillId="0" borderId="70" xfId="2" applyFont="1" applyBorder="1" applyAlignment="1" applyProtection="1">
      <alignment horizontal="center" vertical="center"/>
      <protection locked="0"/>
    </xf>
    <xf numFmtId="0" fontId="2" fillId="0" borderId="71" xfId="2" applyFont="1" applyBorder="1" applyAlignment="1" applyProtection="1">
      <alignment horizontal="center" vertical="center"/>
      <protection locked="0"/>
    </xf>
    <xf numFmtId="0" fontId="2" fillId="0" borderId="61" xfId="2" applyFont="1" applyBorder="1" applyAlignment="1">
      <alignment horizontal="center" vertical="center"/>
    </xf>
    <xf numFmtId="0" fontId="2" fillId="0" borderId="58" xfId="2" applyFont="1" applyBorder="1" applyAlignment="1">
      <alignment horizontal="center" vertical="center"/>
    </xf>
    <xf numFmtId="0" fontId="2" fillId="0" borderId="64" xfId="2" applyFont="1" applyBorder="1" applyAlignment="1">
      <alignment horizontal="center" vertical="center"/>
    </xf>
    <xf numFmtId="0" fontId="2" fillId="0" borderId="59" xfId="2" applyFont="1" applyBorder="1" applyAlignment="1">
      <alignment horizontal="center" vertical="center"/>
    </xf>
    <xf numFmtId="0" fontId="2" fillId="0" borderId="12" xfId="2" applyFont="1" applyBorder="1" applyAlignment="1" applyProtection="1">
      <alignment horizontal="center" vertical="center"/>
      <protection locked="0"/>
    </xf>
    <xf numFmtId="0" fontId="2" fillId="0" borderId="55" xfId="2" applyFont="1" applyBorder="1" applyAlignment="1" applyProtection="1">
      <alignment horizontal="center" vertical="center"/>
      <protection locked="0"/>
    </xf>
    <xf numFmtId="0" fontId="2" fillId="0" borderId="53" xfId="2" applyFont="1" applyBorder="1" applyAlignment="1" applyProtection="1">
      <alignment horizontal="center" vertical="center"/>
      <protection locked="0"/>
    </xf>
    <xf numFmtId="176" fontId="2" fillId="0" borderId="60" xfId="2" applyNumberFormat="1" applyFont="1" applyBorder="1" applyAlignment="1" applyProtection="1">
      <alignment horizontal="center" vertical="center"/>
      <protection locked="0"/>
    </xf>
    <xf numFmtId="177" fontId="2" fillId="0" borderId="60" xfId="2" applyNumberFormat="1"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66" xfId="2" applyFont="1" applyBorder="1" applyAlignment="1">
      <alignment horizontal="center" vertical="center"/>
    </xf>
    <xf numFmtId="0" fontId="2" fillId="0" borderId="69" xfId="2" applyFont="1" applyBorder="1" applyAlignment="1">
      <alignment horizontal="center" vertical="center"/>
    </xf>
    <xf numFmtId="0" fontId="2" fillId="0" borderId="34" xfId="2" applyFont="1" applyBorder="1" applyAlignment="1" applyProtection="1">
      <alignment horizontal="center" vertical="center"/>
      <protection locked="0"/>
    </xf>
    <xf numFmtId="176" fontId="2" fillId="2" borderId="60" xfId="2" applyNumberFormat="1" applyFont="1" applyFill="1" applyBorder="1" applyAlignment="1" applyProtection="1">
      <alignment horizontal="center" vertical="center"/>
      <protection locked="0"/>
    </xf>
    <xf numFmtId="176" fontId="2" fillId="2" borderId="52" xfId="2" applyNumberFormat="1" applyFont="1" applyFill="1" applyBorder="1" applyAlignment="1" applyProtection="1">
      <alignment horizontal="center" vertical="center"/>
      <protection locked="0"/>
    </xf>
    <xf numFmtId="177" fontId="2" fillId="2" borderId="60" xfId="2" applyNumberFormat="1" applyFont="1" applyFill="1" applyBorder="1" applyAlignment="1" applyProtection="1">
      <alignment horizontal="center" vertical="center" shrinkToFit="1"/>
      <protection locked="0"/>
    </xf>
    <xf numFmtId="177" fontId="2" fillId="2" borderId="52" xfId="2" applyNumberFormat="1" applyFont="1" applyFill="1" applyBorder="1" applyAlignment="1" applyProtection="1">
      <alignment horizontal="center" vertical="center" shrinkToFit="1"/>
      <protection locked="0"/>
    </xf>
    <xf numFmtId="0" fontId="2" fillId="2" borderId="244" xfId="2" applyFont="1" applyFill="1" applyBorder="1" applyAlignment="1" applyProtection="1">
      <alignment horizontal="center" vertical="center"/>
      <protection locked="0"/>
    </xf>
    <xf numFmtId="0" fontId="2" fillId="2" borderId="243" xfId="2" applyFont="1" applyFill="1" applyBorder="1" applyAlignment="1" applyProtection="1">
      <alignment horizontal="center" vertical="center"/>
      <protection locked="0"/>
    </xf>
    <xf numFmtId="0" fontId="2" fillId="2" borderId="61" xfId="2" applyFont="1" applyFill="1" applyBorder="1" applyAlignment="1">
      <alignment horizontal="center" vertical="center"/>
    </xf>
    <xf numFmtId="0" fontId="2" fillId="2" borderId="66" xfId="2" applyFont="1" applyFill="1" applyBorder="1" applyAlignment="1">
      <alignment horizontal="center" vertical="center"/>
    </xf>
    <xf numFmtId="0" fontId="2" fillId="2" borderId="64" xfId="2" applyFont="1" applyFill="1" applyBorder="1" applyAlignment="1">
      <alignment horizontal="center" vertical="center"/>
    </xf>
    <xf numFmtId="0" fontId="2" fillId="2" borderId="69" xfId="2" applyFont="1" applyFill="1" applyBorder="1" applyAlignment="1">
      <alignment horizontal="center" vertical="center"/>
    </xf>
    <xf numFmtId="0" fontId="2" fillId="2" borderId="34" xfId="2" applyFont="1" applyFill="1" applyBorder="1" applyAlignment="1" applyProtection="1">
      <alignment horizontal="center" vertical="center"/>
      <protection locked="0"/>
    </xf>
    <xf numFmtId="0" fontId="2" fillId="2" borderId="65" xfId="2" applyFont="1" applyFill="1" applyBorder="1" applyAlignment="1" applyProtection="1">
      <alignment horizontal="center" vertical="center"/>
      <protection locked="0"/>
    </xf>
    <xf numFmtId="0" fontId="2" fillId="2" borderId="41" xfId="2" applyFont="1" applyFill="1" applyBorder="1" applyAlignment="1" applyProtection="1">
      <alignment horizontal="center" vertical="center"/>
      <protection locked="0"/>
    </xf>
    <xf numFmtId="0" fontId="2" fillId="2" borderId="50" xfId="2" applyFont="1" applyFill="1" applyBorder="1" applyAlignment="1" applyProtection="1">
      <alignment horizontal="center" vertical="center"/>
      <protection locked="0"/>
    </xf>
    <xf numFmtId="0" fontId="2" fillId="2" borderId="43" xfId="2" applyFont="1" applyFill="1" applyBorder="1" applyAlignment="1" applyProtection="1">
      <alignment horizontal="center" vertical="center"/>
      <protection locked="0"/>
    </xf>
    <xf numFmtId="0" fontId="2" fillId="2" borderId="13" xfId="2" applyFont="1" applyFill="1" applyBorder="1" applyAlignment="1" applyProtection="1">
      <alignment horizontal="left" vertical="center" wrapText="1"/>
      <protection locked="0"/>
    </xf>
    <xf numFmtId="0" fontId="2" fillId="2" borderId="15" xfId="2" applyFont="1" applyFill="1" applyBorder="1" applyAlignment="1" applyProtection="1">
      <alignment horizontal="left" vertical="center" wrapText="1"/>
      <protection locked="0"/>
    </xf>
    <xf numFmtId="0" fontId="2" fillId="2" borderId="16"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2" borderId="17" xfId="2" applyFont="1" applyFill="1" applyBorder="1" applyAlignment="1" applyProtection="1">
      <alignment horizontal="left" vertical="center" wrapText="1"/>
      <protection locked="0"/>
    </xf>
    <xf numFmtId="0" fontId="2" fillId="2" borderId="12" xfId="2" applyFont="1" applyFill="1" applyBorder="1" applyAlignment="1" applyProtection="1">
      <alignment horizontal="left" vertical="center" wrapText="1"/>
      <protection locked="0"/>
    </xf>
    <xf numFmtId="0" fontId="2" fillId="2" borderId="242" xfId="2" applyFont="1" applyFill="1" applyBorder="1" applyAlignment="1" applyProtection="1">
      <alignment horizontal="center" vertical="center"/>
      <protection locked="0"/>
    </xf>
    <xf numFmtId="0" fontId="20" fillId="2" borderId="65" xfId="2" applyFont="1" applyFill="1" applyBorder="1" applyAlignment="1" applyProtection="1">
      <alignment horizontal="center" vertical="center" shrinkToFit="1"/>
      <protection locked="0"/>
    </xf>
    <xf numFmtId="0" fontId="20" fillId="2" borderId="41" xfId="2" applyFont="1" applyFill="1" applyBorder="1" applyAlignment="1" applyProtection="1">
      <alignment horizontal="center" vertical="center" shrinkToFit="1"/>
      <protection locked="0"/>
    </xf>
    <xf numFmtId="0" fontId="20" fillId="0" borderId="41" xfId="2" applyFont="1" applyBorder="1" applyAlignment="1" applyProtection="1">
      <alignment horizontal="center" vertical="center" shrinkToFit="1"/>
      <protection locked="0"/>
    </xf>
    <xf numFmtId="0" fontId="2" fillId="0" borderId="244" xfId="2" applyFont="1" applyBorder="1" applyAlignment="1" applyProtection="1">
      <alignment horizontal="center" vertical="center"/>
      <protection locked="0"/>
    </xf>
    <xf numFmtId="0" fontId="2" fillId="0" borderId="243" xfId="2" applyFont="1" applyBorder="1" applyAlignment="1" applyProtection="1">
      <alignment horizontal="center" vertical="center"/>
      <protection locked="0"/>
    </xf>
    <xf numFmtId="0" fontId="26" fillId="0" borderId="196" xfId="2" applyFont="1" applyBorder="1" applyAlignment="1">
      <alignment horizontal="center" vertical="center"/>
    </xf>
    <xf numFmtId="0" fontId="26" fillId="0" borderId="61" xfId="2" applyFont="1" applyBorder="1" applyAlignment="1">
      <alignment horizontal="center" vertical="center"/>
    </xf>
    <xf numFmtId="0" fontId="26" fillId="0" borderId="64" xfId="2" applyFont="1" applyBorder="1" applyAlignment="1">
      <alignment horizontal="center" vertical="center"/>
    </xf>
    <xf numFmtId="0" fontId="26" fillId="0" borderId="69" xfId="2" applyFont="1" applyBorder="1" applyAlignment="1">
      <alignment horizontal="center" vertical="center"/>
    </xf>
    <xf numFmtId="0" fontId="20" fillId="0" borderId="65" xfId="2" applyFont="1" applyBorder="1" applyAlignment="1" applyProtection="1">
      <alignment horizontal="center" vertical="center" shrinkToFit="1"/>
      <protection locked="0"/>
    </xf>
    <xf numFmtId="0" fontId="2" fillId="0" borderId="20" xfId="2" applyFont="1" applyBorder="1" applyAlignment="1" applyProtection="1">
      <alignment horizontal="left" vertical="center"/>
      <protection locked="0"/>
    </xf>
    <xf numFmtId="0" fontId="2" fillId="0" borderId="0" xfId="2" applyFont="1" applyAlignment="1" applyProtection="1">
      <alignment horizontal="left" vertical="center"/>
      <protection locked="0"/>
    </xf>
    <xf numFmtId="0" fontId="2" fillId="0" borderId="21" xfId="2" applyFont="1" applyBorder="1" applyAlignment="1" applyProtection="1">
      <alignment horizontal="left" vertical="center"/>
      <protection locked="0"/>
    </xf>
    <xf numFmtId="0" fontId="2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9" xfId="2" applyFont="1" applyBorder="1" applyAlignment="1">
      <alignment horizontal="center" vertical="center" wrapText="1"/>
    </xf>
    <xf numFmtId="176" fontId="2" fillId="0" borderId="195" xfId="2" applyNumberFormat="1" applyFont="1" applyBorder="1" applyAlignment="1" applyProtection="1">
      <alignment horizontal="center" vertical="center"/>
      <protection locked="0"/>
    </xf>
    <xf numFmtId="177" fontId="2" fillId="2" borderId="60" xfId="2" applyNumberFormat="1" applyFont="1" applyFill="1" applyBorder="1" applyAlignment="1" applyProtection="1">
      <alignment horizontal="center" vertical="center"/>
      <protection locked="0"/>
    </xf>
    <xf numFmtId="177" fontId="2" fillId="2" borderId="195" xfId="2" applyNumberFormat="1" applyFont="1" applyFill="1" applyBorder="1" applyAlignment="1" applyProtection="1">
      <alignment horizontal="center" vertical="center"/>
      <protection locked="0"/>
    </xf>
    <xf numFmtId="0" fontId="2" fillId="0" borderId="242" xfId="2" applyFont="1" applyBorder="1" applyAlignment="1" applyProtection="1">
      <alignment horizontal="center" vertical="center"/>
      <protection locked="0"/>
    </xf>
    <xf numFmtId="0" fontId="26" fillId="0" borderId="241" xfId="2" applyFont="1" applyBorder="1" applyAlignment="1">
      <alignment horizontal="center" vertical="center"/>
    </xf>
    <xf numFmtId="0" fontId="26" fillId="0" borderId="200" xfId="2" applyFont="1" applyBorder="1" applyAlignment="1">
      <alignment horizontal="center" vertical="center"/>
    </xf>
    <xf numFmtId="0" fontId="2" fillId="0" borderId="16" xfId="2" applyFont="1" applyBorder="1" applyAlignment="1" applyProtection="1">
      <alignment horizontal="center" vertical="center"/>
      <protection locked="0"/>
    </xf>
    <xf numFmtId="0" fontId="20" fillId="0" borderId="201" xfId="2" applyFont="1" applyBorder="1" applyAlignment="1" applyProtection="1">
      <alignment horizontal="center" vertical="center" shrinkToFit="1"/>
      <protection locked="0"/>
    </xf>
    <xf numFmtId="0" fontId="2" fillId="0" borderId="90" xfId="2" applyFont="1"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6" xfId="2" applyFont="1" applyBorder="1" applyAlignment="1" applyProtection="1">
      <alignment horizontal="left" vertical="center"/>
      <protection locked="0"/>
    </xf>
    <xf numFmtId="0" fontId="28" fillId="0" borderId="8" xfId="2" applyFont="1" applyBorder="1" applyAlignment="1">
      <alignment horizontal="center" vertical="center"/>
    </xf>
    <xf numFmtId="0" fontId="96" fillId="67" borderId="51" xfId="2" applyFont="1" applyFill="1" applyBorder="1" applyAlignment="1">
      <alignment horizontal="center" vertical="center" wrapText="1"/>
    </xf>
    <xf numFmtId="0" fontId="96" fillId="67" borderId="54" xfId="2" applyFont="1" applyFill="1" applyBorder="1" applyAlignment="1">
      <alignment horizontal="center" vertical="center"/>
    </xf>
    <xf numFmtId="0" fontId="25" fillId="0" borderId="51" xfId="2" applyFont="1" applyBorder="1" applyAlignment="1">
      <alignment horizontal="center" vertical="center" wrapText="1"/>
    </xf>
    <xf numFmtId="0" fontId="25" fillId="0" borderId="54" xfId="2" applyFont="1" applyBorder="1" applyAlignment="1">
      <alignment horizontal="center" vertical="center"/>
    </xf>
    <xf numFmtId="0" fontId="25" fillId="0" borderId="30" xfId="2" applyFont="1" applyBorder="1" applyAlignment="1">
      <alignment horizontal="center" vertical="center"/>
    </xf>
    <xf numFmtId="0" fontId="25" fillId="0" borderId="45" xfId="2" applyFont="1" applyBorder="1" applyAlignment="1">
      <alignment horizontal="center" vertical="center"/>
    </xf>
    <xf numFmtId="0" fontId="25" fillId="0" borderId="56" xfId="2" applyFont="1" applyBorder="1" applyAlignment="1">
      <alignment horizontal="center" vertical="center"/>
    </xf>
    <xf numFmtId="0" fontId="25" fillId="0" borderId="58" xfId="2" applyFont="1" applyBorder="1" applyAlignment="1">
      <alignment horizontal="center" vertical="center"/>
    </xf>
    <xf numFmtId="0" fontId="20" fillId="0" borderId="38" xfId="2" applyFont="1" applyBorder="1" applyAlignment="1">
      <alignment horizontal="center" vertical="center" wrapText="1"/>
    </xf>
    <xf numFmtId="0" fontId="20" fillId="0" borderId="46" xfId="2" applyFont="1" applyBorder="1" applyAlignment="1">
      <alignment horizontal="center" vertical="center" wrapText="1"/>
    </xf>
    <xf numFmtId="0" fontId="25" fillId="0" borderId="57" xfId="2" applyFont="1" applyBorder="1" applyAlignment="1">
      <alignment horizontal="center" vertical="center"/>
    </xf>
    <xf numFmtId="0" fontId="25" fillId="0" borderId="59" xfId="2" applyFont="1" applyBorder="1" applyAlignment="1">
      <alignment horizontal="center" vertical="center"/>
    </xf>
    <xf numFmtId="0" fontId="25" fillId="0" borderId="32" xfId="2" applyFont="1" applyBorder="1" applyAlignment="1">
      <alignment horizontal="center" vertical="center"/>
    </xf>
    <xf numFmtId="0" fontId="25" fillId="0" borderId="55" xfId="2" applyFont="1" applyBorder="1" applyAlignment="1">
      <alignment horizontal="center" vertical="center"/>
    </xf>
    <xf numFmtId="0" fontId="25" fillId="0" borderId="36" xfId="2" applyFont="1" applyBorder="1" applyAlignment="1">
      <alignment horizontal="center" vertical="center"/>
    </xf>
    <xf numFmtId="0" fontId="25" fillId="0" borderId="53" xfId="2" applyFont="1" applyBorder="1" applyAlignment="1">
      <alignment horizontal="center" vertical="center"/>
    </xf>
    <xf numFmtId="0" fontId="25" fillId="0" borderId="39" xfId="2" applyFont="1" applyBorder="1" applyAlignment="1">
      <alignment horizontal="center" vertical="center"/>
    </xf>
    <xf numFmtId="0" fontId="25" fillId="0" borderId="48" xfId="2" applyFont="1" applyBorder="1" applyAlignment="1">
      <alignment horizontal="center" vertical="center"/>
    </xf>
    <xf numFmtId="0" fontId="25" fillId="0" borderId="41" xfId="2" applyFont="1" applyBorder="1" applyAlignment="1">
      <alignment horizontal="center" vertical="center"/>
    </xf>
    <xf numFmtId="0" fontId="25" fillId="0" borderId="43" xfId="2" applyFont="1" applyBorder="1" applyAlignment="1">
      <alignment horizontal="center" vertical="center"/>
    </xf>
    <xf numFmtId="179" fontId="2" fillId="67" borderId="44" xfId="2" applyNumberFormat="1" applyFont="1" applyFill="1" applyBorder="1" applyAlignment="1">
      <alignment horizontal="center" vertical="center"/>
    </xf>
    <xf numFmtId="179" fontId="2" fillId="67" borderId="42" xfId="2" applyNumberFormat="1" applyFont="1" applyFill="1" applyBorder="1" applyAlignment="1">
      <alignment horizontal="center" vertical="center"/>
    </xf>
    <xf numFmtId="179" fontId="2" fillId="67" borderId="18" xfId="2" applyNumberFormat="1" applyFont="1" applyFill="1" applyBorder="1" applyAlignment="1">
      <alignment horizontal="center" vertical="center"/>
    </xf>
    <xf numFmtId="0" fontId="2" fillId="67" borderId="33" xfId="2" applyFont="1" applyFill="1" applyBorder="1" applyAlignment="1">
      <alignment horizontal="center" vertical="center" shrinkToFit="1"/>
    </xf>
    <xf numFmtId="0" fontId="2" fillId="67" borderId="34" xfId="2" applyFont="1" applyFill="1" applyBorder="1" applyAlignment="1">
      <alignment horizontal="center" vertical="center" shrinkToFit="1"/>
    </xf>
    <xf numFmtId="0" fontId="27" fillId="67" borderId="49" xfId="2" applyFont="1" applyFill="1" applyBorder="1" applyAlignment="1">
      <alignment horizontal="center" vertical="center"/>
    </xf>
    <xf numFmtId="0" fontId="27" fillId="67" borderId="46" xfId="2" applyFont="1" applyFill="1" applyBorder="1" applyAlignment="1">
      <alignment horizontal="center" vertical="center"/>
    </xf>
    <xf numFmtId="0" fontId="27" fillId="67" borderId="35" xfId="2" applyFont="1" applyFill="1" applyBorder="1" applyAlignment="1">
      <alignment horizontal="center" vertical="center"/>
    </xf>
    <xf numFmtId="0" fontId="2" fillId="67" borderId="45" xfId="2" applyFont="1" applyFill="1" applyBorder="1" applyAlignment="1">
      <alignment horizontal="center" vertical="center"/>
    </xf>
    <xf numFmtId="0" fontId="2" fillId="67" borderId="55" xfId="2" applyFont="1" applyFill="1" applyBorder="1" applyAlignment="1">
      <alignment horizontal="center" vertical="center"/>
    </xf>
    <xf numFmtId="0" fontId="23" fillId="4" borderId="0" xfId="2" applyFont="1" applyFill="1" applyAlignment="1">
      <alignment horizontal="center" vertical="center"/>
    </xf>
    <xf numFmtId="0" fontId="24" fillId="0" borderId="0" xfId="2" applyFont="1" applyAlignment="1">
      <alignment horizontal="center" vertical="center"/>
    </xf>
    <xf numFmtId="0" fontId="24" fillId="0" borderId="8" xfId="2" applyFont="1" applyBorder="1" applyAlignment="1">
      <alignment horizontal="center" vertical="center"/>
    </xf>
    <xf numFmtId="0" fontId="2" fillId="67" borderId="40" xfId="2" applyFont="1" applyFill="1" applyBorder="1" applyAlignment="1">
      <alignment horizontal="center" vertical="center"/>
    </xf>
    <xf numFmtId="0" fontId="2" fillId="67" borderId="38" xfId="2" applyFont="1" applyFill="1" applyBorder="1" applyAlignment="1">
      <alignment horizontal="center" vertical="center"/>
    </xf>
    <xf numFmtId="0" fontId="2" fillId="67" borderId="37" xfId="2" applyFont="1" applyFill="1" applyBorder="1" applyAlignment="1">
      <alignment horizontal="center" vertical="center"/>
    </xf>
    <xf numFmtId="0" fontId="2" fillId="0" borderId="30" xfId="2" applyFont="1" applyBorder="1" applyAlignment="1">
      <alignment horizontal="center" vertical="center"/>
    </xf>
    <xf numFmtId="0" fontId="2" fillId="0" borderId="32" xfId="2" applyFont="1" applyBorder="1" applyAlignment="1">
      <alignment horizontal="center" vertical="center"/>
    </xf>
    <xf numFmtId="0" fontId="2" fillId="67" borderId="44" xfId="2" applyFont="1" applyFill="1" applyBorder="1" applyAlignment="1">
      <alignment horizontal="center" vertical="center"/>
    </xf>
    <xf numFmtId="0" fontId="2" fillId="67" borderId="42" xfId="2" applyFont="1" applyFill="1" applyBorder="1" applyAlignment="1">
      <alignment horizontal="center" vertical="center"/>
    </xf>
    <xf numFmtId="0" fontId="2" fillId="67" borderId="18" xfId="2" applyFont="1" applyFill="1" applyBorder="1" applyAlignment="1">
      <alignment horizontal="center" vertical="center"/>
    </xf>
    <xf numFmtId="0" fontId="2" fillId="67" borderId="33" xfId="2" applyFont="1" applyFill="1" applyBorder="1" applyAlignment="1">
      <alignment horizontal="center" vertical="center"/>
    </xf>
    <xf numFmtId="0" fontId="2" fillId="67" borderId="34" xfId="2" applyFont="1" applyFill="1" applyBorder="1" applyAlignment="1">
      <alignment horizontal="center" vertical="center"/>
    </xf>
    <xf numFmtId="177" fontId="2" fillId="0" borderId="195" xfId="2" applyNumberFormat="1"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2" borderId="12" xfId="2" applyFont="1" applyFill="1" applyBorder="1" applyAlignment="1" applyProtection="1">
      <alignment horizontal="center" vertical="center"/>
      <protection locked="0"/>
    </xf>
    <xf numFmtId="0" fontId="26" fillId="2" borderId="61" xfId="2" applyFont="1" applyFill="1" applyBorder="1" applyAlignment="1">
      <alignment horizontal="center" vertical="center"/>
    </xf>
    <xf numFmtId="0" fontId="26" fillId="2" borderId="66" xfId="2" applyFont="1" applyFill="1" applyBorder="1" applyAlignment="1">
      <alignment horizontal="center" vertical="center"/>
    </xf>
    <xf numFmtId="0" fontId="26" fillId="2" borderId="64" xfId="2" applyFont="1" applyFill="1" applyBorder="1" applyAlignment="1">
      <alignment horizontal="center" vertical="center"/>
    </xf>
    <xf numFmtId="0" fontId="26" fillId="2" borderId="69" xfId="2" applyFont="1" applyFill="1" applyBorder="1" applyAlignment="1">
      <alignment horizontal="center" vertical="center"/>
    </xf>
    <xf numFmtId="177" fontId="2" fillId="0" borderId="52" xfId="2" applyNumberFormat="1" applyFont="1" applyBorder="1" applyAlignment="1" applyProtection="1">
      <alignment horizontal="center" vertical="center" shrinkToFit="1"/>
      <protection locked="0"/>
    </xf>
    <xf numFmtId="0" fontId="26" fillId="0" borderId="66" xfId="2" applyFont="1" applyBorder="1" applyAlignment="1">
      <alignment horizontal="center" vertical="center"/>
    </xf>
    <xf numFmtId="0" fontId="2" fillId="2" borderId="20" xfId="2" applyFont="1" applyFill="1" applyBorder="1" applyAlignment="1" applyProtection="1">
      <alignment horizontal="left" vertical="center"/>
      <protection locked="0"/>
    </xf>
    <xf numFmtId="0" fontId="2" fillId="2" borderId="0" xfId="2" applyFont="1" applyFill="1" applyAlignment="1" applyProtection="1">
      <alignment horizontal="left" vertical="center"/>
      <protection locked="0"/>
    </xf>
    <xf numFmtId="0" fontId="2" fillId="2" borderId="21" xfId="2" applyFont="1" applyFill="1" applyBorder="1" applyAlignment="1" applyProtection="1">
      <alignment horizontal="left" vertical="center"/>
      <protection locked="0"/>
    </xf>
    <xf numFmtId="0" fontId="2" fillId="2" borderId="14" xfId="2" applyFont="1" applyFill="1" applyBorder="1" applyAlignment="1" applyProtection="1">
      <alignment horizontal="left" vertical="center"/>
      <protection locked="0"/>
    </xf>
    <xf numFmtId="0" fontId="2" fillId="2" borderId="17" xfId="2" applyFont="1" applyFill="1" applyBorder="1" applyAlignment="1" applyProtection="1">
      <alignment horizontal="left" vertical="center"/>
      <protection locked="0"/>
    </xf>
    <xf numFmtId="0" fontId="2" fillId="2" borderId="12" xfId="2" applyFont="1" applyFill="1" applyBorder="1" applyAlignment="1" applyProtection="1">
      <alignment horizontal="left" vertical="center"/>
      <protection locked="0"/>
    </xf>
    <xf numFmtId="0" fontId="2" fillId="2" borderId="14" xfId="2" applyFont="1" applyFill="1" applyBorder="1" applyAlignment="1" applyProtection="1">
      <alignment horizontal="center" vertical="center"/>
      <protection locked="0"/>
    </xf>
    <xf numFmtId="0" fontId="2" fillId="2" borderId="33" xfId="2" applyFont="1" applyFill="1" applyBorder="1" applyAlignment="1" applyProtection="1">
      <alignment horizontal="center" vertical="center"/>
      <protection locked="0"/>
    </xf>
    <xf numFmtId="177" fontId="2" fillId="0" borderId="60" xfId="2" applyNumberFormat="1" applyFont="1" applyBorder="1" applyAlignment="1" applyProtection="1">
      <alignment horizontal="center" vertical="center" shrinkToFit="1"/>
      <protection locked="0"/>
    </xf>
    <xf numFmtId="0" fontId="2" fillId="2" borderId="16" xfId="2" applyFont="1" applyFill="1" applyBorder="1" applyAlignment="1" applyProtection="1">
      <alignment horizontal="center" vertical="center"/>
      <protection locked="0"/>
    </xf>
    <xf numFmtId="14" fontId="2" fillId="2" borderId="20" xfId="2" applyNumberFormat="1" applyFont="1" applyFill="1" applyBorder="1" applyAlignment="1" applyProtection="1">
      <alignment horizontal="left" vertical="center"/>
      <protection locked="0"/>
    </xf>
    <xf numFmtId="177" fontId="2" fillId="2" borderId="195" xfId="2" applyNumberFormat="1" applyFont="1" applyFill="1" applyBorder="1" applyAlignment="1" applyProtection="1">
      <alignment horizontal="center" vertical="center" shrinkToFit="1"/>
      <protection locked="0"/>
    </xf>
    <xf numFmtId="177" fontId="2" fillId="0" borderId="195" xfId="2" applyNumberFormat="1" applyFont="1" applyBorder="1" applyAlignment="1" applyProtection="1">
      <alignment horizontal="center" vertical="center" shrinkToFit="1"/>
      <protection locked="0"/>
    </xf>
    <xf numFmtId="0" fontId="113" fillId="0" borderId="13" xfId="2" applyFont="1" applyBorder="1" applyAlignment="1">
      <alignment horizontal="center" vertical="center"/>
    </xf>
    <xf numFmtId="0" fontId="113" fillId="0" borderId="15" xfId="2" applyFont="1" applyBorder="1" applyAlignment="1">
      <alignment horizontal="center" vertical="center"/>
    </xf>
    <xf numFmtId="0" fontId="113" fillId="0" borderId="16" xfId="2" applyFont="1" applyBorder="1" applyAlignment="1">
      <alignment horizontal="center" vertical="center"/>
    </xf>
    <xf numFmtId="0" fontId="113" fillId="0" borderId="14" xfId="2" applyFont="1" applyBorder="1" applyAlignment="1">
      <alignment horizontal="center" vertical="center"/>
    </xf>
    <xf numFmtId="0" fontId="113" fillId="0" borderId="17" xfId="2" applyFont="1" applyBorder="1" applyAlignment="1">
      <alignment horizontal="center" vertical="center"/>
    </xf>
    <xf numFmtId="0" fontId="113" fillId="0" borderId="12" xfId="2" applyFont="1" applyBorder="1" applyAlignment="1">
      <alignment horizontal="center" vertical="center"/>
    </xf>
    <xf numFmtId="0" fontId="2" fillId="0" borderId="15"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196" xfId="2" applyFont="1" applyBorder="1" applyAlignment="1">
      <alignment horizontal="center" vertical="center"/>
    </xf>
    <xf numFmtId="0" fontId="2" fillId="0" borderId="200" xfId="2" applyFont="1" applyBorder="1" applyAlignment="1">
      <alignment horizontal="center" vertical="center"/>
    </xf>
    <xf numFmtId="0" fontId="2" fillId="0" borderId="245" xfId="2" applyFont="1" applyBorder="1" applyAlignment="1" applyProtection="1">
      <alignment horizontal="center" vertical="center"/>
      <protection locked="0"/>
    </xf>
    <xf numFmtId="0" fontId="2" fillId="0" borderId="246" xfId="2" applyFont="1" applyBorder="1" applyAlignment="1" applyProtection="1">
      <alignment horizontal="center" vertical="center"/>
      <protection locked="0"/>
    </xf>
    <xf numFmtId="0" fontId="2" fillId="0" borderId="201" xfId="2" applyFont="1" applyBorder="1" applyAlignment="1" applyProtection="1">
      <alignment horizontal="center" vertical="center"/>
      <protection locked="0"/>
    </xf>
    <xf numFmtId="0" fontId="2" fillId="2" borderId="196" xfId="2" applyFont="1" applyFill="1" applyBorder="1" applyAlignment="1">
      <alignment horizontal="center" vertical="center"/>
    </xf>
    <xf numFmtId="0" fontId="2" fillId="2" borderId="200" xfId="2" applyFont="1" applyFill="1" applyBorder="1" applyAlignment="1">
      <alignment horizontal="center" vertical="center"/>
    </xf>
    <xf numFmtId="0" fontId="2" fillId="2" borderId="245" xfId="2" applyFont="1" applyFill="1" applyBorder="1" applyAlignment="1" applyProtection="1">
      <alignment horizontal="center" vertical="center"/>
      <protection locked="0"/>
    </xf>
    <xf numFmtId="0" fontId="2" fillId="2" borderId="246" xfId="2" applyFont="1" applyFill="1" applyBorder="1" applyAlignment="1" applyProtection="1">
      <alignment horizontal="center" vertical="center"/>
      <protection locked="0"/>
    </xf>
    <xf numFmtId="0" fontId="20" fillId="2" borderId="201" xfId="2" applyFont="1" applyFill="1" applyBorder="1" applyAlignment="1" applyProtection="1">
      <alignment horizontal="center" vertical="center" shrinkToFit="1"/>
      <protection locked="0"/>
    </xf>
    <xf numFmtId="0" fontId="2" fillId="2" borderId="90" xfId="2" applyFont="1" applyFill="1" applyBorder="1" applyAlignment="1" applyProtection="1">
      <alignment horizontal="center" vertical="center"/>
      <protection locked="0"/>
    </xf>
    <xf numFmtId="0" fontId="2" fillId="2" borderId="13" xfId="2" applyFont="1" applyFill="1" applyBorder="1" applyAlignment="1" applyProtection="1">
      <alignment horizontal="left" vertical="center"/>
      <protection locked="0"/>
    </xf>
    <xf numFmtId="0" fontId="2" fillId="2" borderId="15" xfId="2" applyFont="1" applyFill="1" applyBorder="1" applyAlignment="1" applyProtection="1">
      <alignment horizontal="left" vertical="center"/>
      <protection locked="0"/>
    </xf>
    <xf numFmtId="0" fontId="2" fillId="2" borderId="16" xfId="2" applyFont="1" applyFill="1" applyBorder="1" applyAlignment="1" applyProtection="1">
      <alignment horizontal="left" vertical="center"/>
      <protection locked="0"/>
    </xf>
    <xf numFmtId="176" fontId="2" fillId="2" borderId="195" xfId="2" applyNumberFormat="1" applyFont="1" applyFill="1" applyBorder="1" applyAlignment="1" applyProtection="1">
      <alignment horizontal="center" vertical="center"/>
      <protection locked="0"/>
    </xf>
    <xf numFmtId="0" fontId="2" fillId="2" borderId="13" xfId="2" applyFont="1" applyFill="1" applyBorder="1" applyAlignment="1" applyProtection="1">
      <alignment horizontal="center" vertical="center"/>
      <protection locked="0"/>
    </xf>
    <xf numFmtId="0" fontId="26" fillId="2" borderId="196" xfId="2" applyFont="1" applyFill="1" applyBorder="1" applyAlignment="1">
      <alignment horizontal="center" vertical="center"/>
    </xf>
    <xf numFmtId="0" fontId="26" fillId="2" borderId="200" xfId="2" applyFont="1" applyFill="1" applyBorder="1" applyAlignment="1">
      <alignment horizontal="center" vertical="center"/>
    </xf>
    <xf numFmtId="176" fontId="122" fillId="2" borderId="60" xfId="2" applyNumberFormat="1" applyFont="1" applyFill="1" applyBorder="1" applyAlignment="1" applyProtection="1">
      <alignment horizontal="center" vertical="center"/>
      <protection locked="0"/>
    </xf>
    <xf numFmtId="176" fontId="122" fillId="2" borderId="52" xfId="2" applyNumberFormat="1" applyFont="1" applyFill="1" applyBorder="1" applyAlignment="1" applyProtection="1">
      <alignment horizontal="center" vertical="center"/>
      <protection locked="0"/>
    </xf>
    <xf numFmtId="177" fontId="122" fillId="2" borderId="52" xfId="2" applyNumberFormat="1" applyFont="1" applyFill="1" applyBorder="1" applyAlignment="1" applyProtection="1">
      <alignment horizontal="center" vertical="center" shrinkToFit="1"/>
      <protection locked="0"/>
    </xf>
    <xf numFmtId="0" fontId="122" fillId="2" borderId="12" xfId="2" applyFont="1" applyFill="1" applyBorder="1" applyAlignment="1" applyProtection="1">
      <alignment horizontal="center" vertical="center"/>
      <protection locked="0"/>
    </xf>
    <xf numFmtId="0" fontId="122" fillId="2" borderId="34" xfId="2" applyFont="1" applyFill="1" applyBorder="1" applyAlignment="1" applyProtection="1">
      <alignment horizontal="center" vertical="center"/>
      <protection locked="0"/>
    </xf>
    <xf numFmtId="0" fontId="27" fillId="2" borderId="61" xfId="2" applyFont="1" applyFill="1" applyBorder="1" applyAlignment="1">
      <alignment horizontal="center" vertical="center"/>
    </xf>
    <xf numFmtId="0" fontId="27" fillId="2" borderId="66" xfId="2" applyFont="1" applyFill="1" applyBorder="1" applyAlignment="1">
      <alignment horizontal="center" vertical="center"/>
    </xf>
    <xf numFmtId="0" fontId="27" fillId="2" borderId="64" xfId="2" applyFont="1" applyFill="1" applyBorder="1" applyAlignment="1">
      <alignment horizontal="center" vertical="center"/>
    </xf>
    <xf numFmtId="0" fontId="27" fillId="2" borderId="69" xfId="2" applyFont="1" applyFill="1" applyBorder="1" applyAlignment="1">
      <alignment horizontal="center" vertical="center"/>
    </xf>
    <xf numFmtId="0" fontId="123" fillId="2" borderId="65" xfId="2" applyFont="1" applyFill="1" applyBorder="1" applyAlignment="1" applyProtection="1">
      <alignment horizontal="center" vertical="center" shrinkToFit="1"/>
      <protection locked="0"/>
    </xf>
    <xf numFmtId="0" fontId="123" fillId="2" borderId="41" xfId="2" applyFont="1" applyFill="1" applyBorder="1" applyAlignment="1" applyProtection="1">
      <alignment horizontal="center" vertical="center" shrinkToFit="1"/>
      <protection locked="0"/>
    </xf>
    <xf numFmtId="0" fontId="122" fillId="2" borderId="50" xfId="2" applyFont="1" applyFill="1" applyBorder="1" applyAlignment="1" applyProtection="1">
      <alignment horizontal="center" vertical="center"/>
      <protection locked="0"/>
    </xf>
    <xf numFmtId="0" fontId="122" fillId="2" borderId="43" xfId="2" applyFont="1" applyFill="1" applyBorder="1" applyAlignment="1" applyProtection="1">
      <alignment horizontal="center" vertical="center"/>
      <protection locked="0"/>
    </xf>
    <xf numFmtId="0" fontId="122" fillId="2" borderId="13" xfId="2" applyFont="1" applyFill="1" applyBorder="1" applyAlignment="1" applyProtection="1">
      <alignment horizontal="left" vertical="center" wrapText="1"/>
      <protection locked="0"/>
    </xf>
    <xf numFmtId="0" fontId="122" fillId="2" borderId="15" xfId="2" applyFont="1" applyFill="1" applyBorder="1" applyAlignment="1" applyProtection="1">
      <alignment horizontal="left" vertical="center" wrapText="1"/>
      <protection locked="0"/>
    </xf>
    <xf numFmtId="0" fontId="122" fillId="2" borderId="16" xfId="2" applyFont="1" applyFill="1" applyBorder="1" applyAlignment="1" applyProtection="1">
      <alignment horizontal="left" vertical="center" wrapText="1"/>
      <protection locked="0"/>
    </xf>
    <xf numFmtId="0" fontId="122" fillId="2" borderId="14" xfId="2" applyFont="1" applyFill="1" applyBorder="1" applyAlignment="1" applyProtection="1">
      <alignment horizontal="left" vertical="center" wrapText="1"/>
      <protection locked="0"/>
    </xf>
    <xf numFmtId="0" fontId="122" fillId="2" borderId="17" xfId="2" applyFont="1" applyFill="1" applyBorder="1" applyAlignment="1" applyProtection="1">
      <alignment horizontal="left" vertical="center" wrapText="1"/>
      <protection locked="0"/>
    </xf>
    <xf numFmtId="0" fontId="122" fillId="2" borderId="12" xfId="2" applyFont="1" applyFill="1" applyBorder="1" applyAlignment="1" applyProtection="1">
      <alignment horizontal="left" vertical="center" wrapText="1"/>
      <protection locked="0"/>
    </xf>
    <xf numFmtId="0" fontId="122" fillId="0" borderId="13" xfId="2" applyFont="1" applyBorder="1" applyAlignment="1" applyProtection="1">
      <alignment horizontal="left" vertical="center" wrapText="1"/>
      <protection locked="0"/>
    </xf>
    <xf numFmtId="0" fontId="122" fillId="0" borderId="15" xfId="2" applyFont="1" applyBorder="1" applyAlignment="1" applyProtection="1">
      <alignment horizontal="left" vertical="center" wrapText="1"/>
      <protection locked="0"/>
    </xf>
    <xf numFmtId="0" fontId="122" fillId="0" borderId="16" xfId="2" applyFont="1" applyBorder="1" applyAlignment="1" applyProtection="1">
      <alignment horizontal="left" vertical="center" wrapText="1"/>
      <protection locked="0"/>
    </xf>
    <xf numFmtId="0" fontId="122" fillId="0" borderId="14" xfId="2" applyFont="1" applyBorder="1" applyAlignment="1" applyProtection="1">
      <alignment horizontal="left" vertical="center" wrapText="1"/>
      <protection locked="0"/>
    </xf>
    <xf numFmtId="0" fontId="122" fillId="0" borderId="17" xfId="2" applyFont="1" applyBorder="1" applyAlignment="1" applyProtection="1">
      <alignment horizontal="left" vertical="center" wrapText="1"/>
      <protection locked="0"/>
    </xf>
    <xf numFmtId="0" fontId="122" fillId="0" borderId="12"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15" xfId="2" applyFont="1" applyBorder="1" applyAlignment="1" applyProtection="1">
      <alignment horizontal="left" vertical="center" wrapText="1"/>
      <protection locked="0"/>
    </xf>
    <xf numFmtId="0" fontId="2" fillId="0" borderId="16"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2" fillId="0" borderId="17" xfId="2" applyFont="1" applyBorder="1" applyAlignment="1" applyProtection="1">
      <alignment horizontal="left" vertical="center" wrapText="1"/>
      <protection locked="0"/>
    </xf>
    <xf numFmtId="0" fontId="2" fillId="0" borderId="12" xfId="2" applyFont="1" applyBorder="1" applyAlignment="1" applyProtection="1">
      <alignment horizontal="left" vertical="center" wrapText="1"/>
      <protection locked="0"/>
    </xf>
    <xf numFmtId="177" fontId="2" fillId="0" borderId="51" xfId="2" applyNumberFormat="1" applyFont="1" applyBorder="1" applyAlignment="1" applyProtection="1">
      <alignment horizontal="center" vertical="center"/>
      <protection locked="0"/>
    </xf>
    <xf numFmtId="176" fontId="122" fillId="0" borderId="60" xfId="2" applyNumberFormat="1" applyFont="1" applyBorder="1" applyAlignment="1" applyProtection="1">
      <alignment horizontal="center" vertical="center"/>
      <protection locked="0"/>
    </xf>
    <xf numFmtId="176" fontId="122" fillId="0" borderId="52" xfId="2" applyNumberFormat="1" applyFont="1" applyBorder="1" applyAlignment="1" applyProtection="1">
      <alignment horizontal="center" vertical="center"/>
      <protection locked="0"/>
    </xf>
    <xf numFmtId="177" fontId="122" fillId="0" borderId="60" xfId="2" applyNumberFormat="1" applyFont="1" applyBorder="1" applyAlignment="1" applyProtection="1">
      <alignment horizontal="center" vertical="center" shrinkToFit="1"/>
      <protection locked="0"/>
    </xf>
    <xf numFmtId="177" fontId="122" fillId="0" borderId="52" xfId="2" applyNumberFormat="1" applyFont="1" applyBorder="1" applyAlignment="1" applyProtection="1">
      <alignment horizontal="center" vertical="center" shrinkToFit="1"/>
      <protection locked="0"/>
    </xf>
    <xf numFmtId="0" fontId="122" fillId="0" borderId="14" xfId="2" applyFont="1" applyBorder="1" applyAlignment="1" applyProtection="1">
      <alignment horizontal="center" vertical="center"/>
      <protection locked="0"/>
    </xf>
    <xf numFmtId="0" fontId="122" fillId="0" borderId="33" xfId="2" applyFont="1" applyBorder="1" applyAlignment="1" applyProtection="1">
      <alignment horizontal="center" vertical="center"/>
      <protection locked="0"/>
    </xf>
    <xf numFmtId="0" fontId="122" fillId="0" borderId="61" xfId="2" applyFont="1" applyBorder="1" applyAlignment="1">
      <alignment horizontal="center" vertical="center"/>
    </xf>
    <xf numFmtId="0" fontId="122" fillId="0" borderId="66" xfId="2" applyFont="1" applyBorder="1" applyAlignment="1">
      <alignment horizontal="center" vertical="center"/>
    </xf>
    <xf numFmtId="0" fontId="122" fillId="0" borderId="64" xfId="2" applyFont="1" applyBorder="1" applyAlignment="1">
      <alignment horizontal="center" vertical="center"/>
    </xf>
    <xf numFmtId="0" fontId="122" fillId="0" borderId="69" xfId="2" applyFont="1" applyBorder="1" applyAlignment="1">
      <alignment horizontal="center" vertical="center"/>
    </xf>
    <xf numFmtId="0" fontId="122" fillId="0" borderId="12" xfId="2" applyFont="1" applyBorder="1" applyAlignment="1" applyProtection="1">
      <alignment horizontal="center" vertical="center"/>
      <protection locked="0"/>
    </xf>
    <xf numFmtId="0" fontId="122" fillId="0" borderId="34" xfId="2" applyFont="1" applyBorder="1" applyAlignment="1" applyProtection="1">
      <alignment horizontal="center" vertical="center"/>
      <protection locked="0"/>
    </xf>
    <xf numFmtId="0" fontId="123" fillId="0" borderId="65" xfId="2" applyFont="1" applyBorder="1" applyAlignment="1" applyProtection="1">
      <alignment horizontal="center" vertical="center" shrinkToFit="1"/>
      <protection locked="0"/>
    </xf>
    <xf numFmtId="0" fontId="123" fillId="0" borderId="41" xfId="2" applyFont="1" applyBorder="1" applyAlignment="1" applyProtection="1">
      <alignment horizontal="center" vertical="center" shrinkToFit="1"/>
      <protection locked="0"/>
    </xf>
    <xf numFmtId="0" fontId="122" fillId="0" borderId="50" xfId="2" applyFont="1" applyBorder="1" applyAlignment="1" applyProtection="1">
      <alignment horizontal="center" vertical="center"/>
      <protection locked="0"/>
    </xf>
    <xf numFmtId="0" fontId="122" fillId="0" borderId="43" xfId="2" applyFont="1" applyBorder="1" applyAlignment="1" applyProtection="1">
      <alignment horizontal="center" vertical="center"/>
      <protection locked="0"/>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0" fillId="0" borderId="36" xfId="1" applyFont="1" applyBorder="1" applyAlignment="1">
      <alignment horizontal="center" vertical="center"/>
    </xf>
    <xf numFmtId="0" fontId="10" fillId="0" borderId="40" xfId="1" applyFont="1" applyBorder="1" applyAlignment="1">
      <alignment horizontal="center" vertical="center"/>
    </xf>
    <xf numFmtId="0" fontId="10" fillId="0" borderId="42" xfId="1" applyFont="1" applyBorder="1" applyAlignment="1">
      <alignment horizontal="center" vertical="center"/>
    </xf>
    <xf numFmtId="0" fontId="10" fillId="0" borderId="18" xfId="1" applyFont="1" applyBorder="1" applyAlignment="1">
      <alignment horizontal="center" vertical="center"/>
    </xf>
    <xf numFmtId="0" fontId="10" fillId="0" borderId="41" xfId="1" applyFont="1" applyBorder="1" applyAlignment="1">
      <alignment horizontal="center" vertical="center"/>
    </xf>
    <xf numFmtId="0" fontId="10" fillId="0" borderId="44" xfId="1" applyFont="1" applyBorder="1" applyAlignment="1">
      <alignment horizontal="center" vertical="center"/>
    </xf>
    <xf numFmtId="0" fontId="5" fillId="3" borderId="30" xfId="1" applyFont="1" applyFill="1" applyBorder="1" applyAlignment="1">
      <alignment horizontal="center" vertical="center"/>
    </xf>
    <xf numFmtId="0" fontId="5" fillId="3" borderId="31" xfId="1" applyFont="1" applyFill="1" applyBorder="1" applyAlignment="1">
      <alignment horizontal="center" vertical="center"/>
    </xf>
    <xf numFmtId="0" fontId="5" fillId="3" borderId="32" xfId="1" applyFont="1" applyFill="1" applyBorder="1" applyAlignment="1">
      <alignment horizontal="center" vertical="center"/>
    </xf>
    <xf numFmtId="0" fontId="8" fillId="0" borderId="19"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0" fillId="0" borderId="30" xfId="1" applyFont="1" applyBorder="1" applyAlignment="1">
      <alignment horizontal="center" vertical="center"/>
    </xf>
    <xf numFmtId="0" fontId="10" fillId="0" borderId="19" xfId="1" applyFont="1" applyBorder="1" applyAlignment="1">
      <alignment horizontal="center" vertical="center"/>
    </xf>
    <xf numFmtId="0" fontId="10" fillId="0" borderId="33" xfId="1" applyFont="1" applyBorder="1" applyAlignment="1">
      <alignment horizontal="center" vertical="center"/>
    </xf>
    <xf numFmtId="0" fontId="107" fillId="0" borderId="0" xfId="1" applyFont="1">
      <alignment vertical="center"/>
    </xf>
    <xf numFmtId="0" fontId="10" fillId="0" borderId="37" xfId="1" applyFont="1" applyBorder="1" applyAlignment="1">
      <alignment horizontal="center" vertical="center"/>
    </xf>
    <xf numFmtId="0" fontId="17" fillId="5" borderId="0" xfId="0" applyFont="1" applyFill="1" applyAlignment="1">
      <alignment horizontal="left" vertical="center"/>
    </xf>
    <xf numFmtId="0" fontId="17" fillId="5" borderId="178" xfId="0" applyFont="1" applyFill="1" applyBorder="1" applyAlignment="1">
      <alignment horizontal="left" vertical="center"/>
    </xf>
    <xf numFmtId="0" fontId="11" fillId="5" borderId="189" xfId="0" applyFont="1" applyFill="1" applyBorder="1" applyAlignment="1">
      <alignment horizontal="distributed" vertical="center"/>
    </xf>
    <xf numFmtId="0" fontId="11" fillId="5" borderId="190" xfId="0" applyFont="1" applyFill="1" applyBorder="1" applyAlignment="1">
      <alignment horizontal="distributed" vertical="center"/>
    </xf>
    <xf numFmtId="0" fontId="17" fillId="5" borderId="190" xfId="0" applyFont="1" applyFill="1" applyBorder="1" applyAlignment="1">
      <alignment horizontal="left" vertical="center"/>
    </xf>
    <xf numFmtId="0" fontId="11" fillId="5" borderId="178" xfId="0" applyFont="1" applyFill="1" applyBorder="1" applyAlignment="1">
      <alignment horizontal="center" vertical="center"/>
    </xf>
    <xf numFmtId="0" fontId="95" fillId="5" borderId="178" xfId="0" applyFont="1" applyFill="1" applyBorder="1" applyAlignment="1">
      <alignment horizontal="center" vertical="center"/>
    </xf>
    <xf numFmtId="0" fontId="9" fillId="5" borderId="183" xfId="0" applyFont="1" applyFill="1" applyBorder="1" applyAlignment="1">
      <alignment horizontal="distributed" vertical="center"/>
    </xf>
    <xf numFmtId="0" fontId="9" fillId="5" borderId="184" xfId="0" applyFont="1" applyFill="1" applyBorder="1" applyAlignment="1">
      <alignment horizontal="distributed" vertical="center"/>
    </xf>
    <xf numFmtId="0" fontId="17" fillId="5" borderId="184" xfId="0" applyFont="1" applyFill="1" applyBorder="1" applyAlignment="1">
      <alignment horizontal="left" vertical="center"/>
    </xf>
    <xf numFmtId="0" fontId="11" fillId="5" borderId="0" xfId="0" applyFont="1" applyFill="1" applyAlignment="1">
      <alignment horizontal="center" vertical="center"/>
    </xf>
    <xf numFmtId="0" fontId="11" fillId="5" borderId="186" xfId="0" applyFont="1" applyFill="1" applyBorder="1" applyAlignment="1">
      <alignment horizontal="distributed" vertical="center"/>
    </xf>
    <xf numFmtId="0" fontId="11" fillId="5" borderId="187" xfId="0" applyFont="1" applyFill="1" applyBorder="1" applyAlignment="1">
      <alignment horizontal="distributed" vertical="center"/>
    </xf>
    <xf numFmtId="0" fontId="17" fillId="5" borderId="187" xfId="0" applyFont="1" applyFill="1" applyBorder="1" applyAlignment="1">
      <alignment horizontal="left" vertical="center"/>
    </xf>
    <xf numFmtId="0" fontId="9" fillId="5" borderId="0" xfId="0" applyFont="1" applyFill="1" applyAlignment="1">
      <alignment horizontal="right" vertical="center"/>
    </xf>
    <xf numFmtId="20" fontId="11" fillId="5" borderId="0" xfId="0" applyNumberFormat="1" applyFont="1" applyFill="1" applyAlignment="1">
      <alignment horizontal="center" vertical="center"/>
    </xf>
    <xf numFmtId="0" fontId="17" fillId="5" borderId="180" xfId="0" applyFont="1" applyFill="1" applyBorder="1" applyAlignment="1">
      <alignment horizontal="center" vertical="center"/>
    </xf>
    <xf numFmtId="0" fontId="9" fillId="5" borderId="181" xfId="0" applyFont="1" applyFill="1" applyBorder="1" applyAlignment="1">
      <alignment horizontal="center" vertical="center"/>
    </xf>
    <xf numFmtId="0" fontId="5" fillId="5" borderId="17" xfId="0" applyFont="1" applyFill="1" applyBorder="1" applyAlignment="1">
      <alignment horizontal="center" vertical="center"/>
    </xf>
    <xf numFmtId="0" fontId="9" fillId="5" borderId="0" xfId="0" applyFont="1" applyFill="1" applyAlignment="1">
      <alignment horizontal="center" vertical="center"/>
    </xf>
    <xf numFmtId="0" fontId="9" fillId="5" borderId="17" xfId="0" applyFont="1" applyFill="1" applyBorder="1" applyAlignment="1">
      <alignment horizontal="distributed" vertical="center"/>
    </xf>
    <xf numFmtId="0" fontId="0" fillId="5" borderId="19" xfId="0" applyFill="1" applyBorder="1">
      <alignment vertical="center"/>
    </xf>
    <xf numFmtId="0" fontId="9" fillId="5" borderId="19" xfId="0" applyFont="1" applyFill="1" applyBorder="1">
      <alignment vertical="center"/>
    </xf>
    <xf numFmtId="0" fontId="9" fillId="5" borderId="15" xfId="0" applyFont="1" applyFill="1" applyBorder="1">
      <alignment vertical="center"/>
    </xf>
    <xf numFmtId="0" fontId="17" fillId="5" borderId="19" xfId="0" applyFont="1" applyFill="1" applyBorder="1">
      <alignment vertical="center"/>
    </xf>
    <xf numFmtId="0" fontId="14" fillId="5" borderId="178" xfId="0" applyFont="1" applyFill="1" applyBorder="1" applyAlignment="1">
      <alignment horizontal="center" vertical="center" shrinkToFit="1"/>
    </xf>
    <xf numFmtId="0" fontId="9" fillId="5" borderId="17" xfId="0" applyFont="1" applyFill="1" applyBorder="1" applyAlignment="1">
      <alignment horizontal="center"/>
    </xf>
    <xf numFmtId="0" fontId="9" fillId="5" borderId="0" xfId="0" applyFont="1" applyFill="1" applyAlignment="1">
      <alignment horizontal="distributed" vertical="center"/>
    </xf>
    <xf numFmtId="0" fontId="0" fillId="5" borderId="17" xfId="0" applyFill="1" applyBorder="1" applyAlignment="1">
      <alignment horizontal="left" vertical="center"/>
    </xf>
    <xf numFmtId="0" fontId="9" fillId="5" borderId="17" xfId="0" applyFont="1" applyFill="1" applyBorder="1" applyAlignment="1">
      <alignment horizontal="left" vertical="center"/>
    </xf>
    <xf numFmtId="0" fontId="9" fillId="5" borderId="19" xfId="0" applyFont="1" applyFill="1" applyBorder="1" applyAlignment="1">
      <alignment horizontal="left" vertical="center"/>
    </xf>
    <xf numFmtId="0" fontId="9" fillId="5" borderId="19" xfId="0" applyFont="1" applyFill="1" applyBorder="1" applyAlignment="1">
      <alignment horizontal="center" vertical="center"/>
    </xf>
    <xf numFmtId="0" fontId="17" fillId="5" borderId="17" xfId="0" applyFont="1" applyFill="1" applyBorder="1" applyAlignment="1">
      <alignment horizontal="left" vertical="center"/>
    </xf>
    <xf numFmtId="0" fontId="83" fillId="0" borderId="18" xfId="0" applyFont="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16" xfId="0" applyFont="1" applyBorder="1" applyAlignment="1">
      <alignment horizontal="center" vertical="center"/>
    </xf>
    <xf numFmtId="177" fontId="2" fillId="2" borderId="52" xfId="2" applyNumberFormat="1" applyFont="1" applyFill="1" applyBorder="1" applyAlignment="1" applyProtection="1">
      <alignment horizontal="center" vertical="center"/>
      <protection locked="0"/>
    </xf>
  </cellXfs>
  <cellStyles count="110">
    <cellStyle name="20% - アクセント 1 2" xfId="8" xr:uid="{00000000-0005-0000-0000-000000000000}"/>
    <cellStyle name="20% - アクセント 1 3" xfId="9" xr:uid="{00000000-0005-0000-0000-000001000000}"/>
    <cellStyle name="20% - アクセント 2 2" xfId="10" xr:uid="{00000000-0005-0000-0000-000002000000}"/>
    <cellStyle name="20% - アクセント 2 3" xfId="11" xr:uid="{00000000-0005-0000-0000-000003000000}"/>
    <cellStyle name="20% - アクセント 3 2" xfId="12" xr:uid="{00000000-0005-0000-0000-000004000000}"/>
    <cellStyle name="20% - アクセント 3 3" xfId="13" xr:uid="{00000000-0005-0000-0000-000005000000}"/>
    <cellStyle name="20% - アクセント 4 2" xfId="14" xr:uid="{00000000-0005-0000-0000-000006000000}"/>
    <cellStyle name="20% - アクセント 4 3" xfId="15" xr:uid="{00000000-0005-0000-0000-000007000000}"/>
    <cellStyle name="20% - アクセント 5 2" xfId="16" xr:uid="{00000000-0005-0000-0000-000008000000}"/>
    <cellStyle name="20% - アクセント 5 3" xfId="17" xr:uid="{00000000-0005-0000-0000-000009000000}"/>
    <cellStyle name="20% - アクセント 6 2" xfId="18" xr:uid="{00000000-0005-0000-0000-00000A000000}"/>
    <cellStyle name="20% - アクセント 6 3" xfId="19" xr:uid="{00000000-0005-0000-0000-00000B000000}"/>
    <cellStyle name="40% - アクセント 1 2" xfId="20" xr:uid="{00000000-0005-0000-0000-00000C000000}"/>
    <cellStyle name="40% - アクセント 1 3" xfId="21" xr:uid="{00000000-0005-0000-0000-00000D000000}"/>
    <cellStyle name="40% - アクセント 1 4" xfId="22" xr:uid="{00000000-0005-0000-0000-00000E000000}"/>
    <cellStyle name="40% - アクセント 2 2" xfId="23" xr:uid="{00000000-0005-0000-0000-00000F000000}"/>
    <cellStyle name="40% - アクセント 2 3" xfId="24" xr:uid="{00000000-0005-0000-0000-000010000000}"/>
    <cellStyle name="40% - アクセント 2 4" xfId="25" xr:uid="{00000000-0005-0000-0000-000011000000}"/>
    <cellStyle name="40% - アクセント 3 2" xfId="26" xr:uid="{00000000-0005-0000-0000-000012000000}"/>
    <cellStyle name="40% - アクセント 3 3" xfId="27" xr:uid="{00000000-0005-0000-0000-000013000000}"/>
    <cellStyle name="40% - アクセント 3 4" xfId="28" xr:uid="{00000000-0005-0000-0000-000014000000}"/>
    <cellStyle name="40% - アクセント 4 2" xfId="29" xr:uid="{00000000-0005-0000-0000-000015000000}"/>
    <cellStyle name="40% - アクセント 4 3" xfId="30" xr:uid="{00000000-0005-0000-0000-000016000000}"/>
    <cellStyle name="40% - アクセント 4 4" xfId="31" xr:uid="{00000000-0005-0000-0000-000017000000}"/>
    <cellStyle name="40% - アクセント 5 2" xfId="32" xr:uid="{00000000-0005-0000-0000-000018000000}"/>
    <cellStyle name="40% - アクセント 5 3" xfId="33" xr:uid="{00000000-0005-0000-0000-000019000000}"/>
    <cellStyle name="40% - アクセント 5 4" xfId="34" xr:uid="{00000000-0005-0000-0000-00001A000000}"/>
    <cellStyle name="40% - アクセント 6 2" xfId="35" xr:uid="{00000000-0005-0000-0000-00001B000000}"/>
    <cellStyle name="40% - アクセント 6 3" xfId="36" xr:uid="{00000000-0005-0000-0000-00001C000000}"/>
    <cellStyle name="40% - アクセント 6 4" xfId="37" xr:uid="{00000000-0005-0000-0000-00001D000000}"/>
    <cellStyle name="60% - アクセント 1 2" xfId="38" xr:uid="{00000000-0005-0000-0000-00001E000000}"/>
    <cellStyle name="60% - アクセント 1 3" xfId="39" xr:uid="{00000000-0005-0000-0000-00001F000000}"/>
    <cellStyle name="60% - アクセント 2 2" xfId="40" xr:uid="{00000000-0005-0000-0000-000020000000}"/>
    <cellStyle name="60% - アクセント 2 3" xfId="41" xr:uid="{00000000-0005-0000-0000-000021000000}"/>
    <cellStyle name="60% - アクセント 3 2" xfId="42" xr:uid="{00000000-0005-0000-0000-000022000000}"/>
    <cellStyle name="60% - アクセント 3 3" xfId="43" xr:uid="{00000000-0005-0000-0000-000023000000}"/>
    <cellStyle name="60% - アクセント 4 2" xfId="44" xr:uid="{00000000-0005-0000-0000-000024000000}"/>
    <cellStyle name="60% - アクセント 4 3" xfId="45" xr:uid="{00000000-0005-0000-0000-000025000000}"/>
    <cellStyle name="60% - アクセント 5 2" xfId="46" xr:uid="{00000000-0005-0000-0000-000026000000}"/>
    <cellStyle name="60% - アクセント 5 3" xfId="47" xr:uid="{00000000-0005-0000-0000-000027000000}"/>
    <cellStyle name="60% - アクセント 6 2" xfId="48" xr:uid="{00000000-0005-0000-0000-000028000000}"/>
    <cellStyle name="60% - アクセント 6 3" xfId="49" xr:uid="{00000000-0005-0000-0000-000029000000}"/>
    <cellStyle name="アクセント 1 2" xfId="50" xr:uid="{00000000-0005-0000-0000-00002A000000}"/>
    <cellStyle name="アクセント 1 3" xfId="51" xr:uid="{00000000-0005-0000-0000-00002B000000}"/>
    <cellStyle name="アクセント 2 2" xfId="52" xr:uid="{00000000-0005-0000-0000-00002C000000}"/>
    <cellStyle name="アクセント 2 3" xfId="53" xr:uid="{00000000-0005-0000-0000-00002D000000}"/>
    <cellStyle name="アクセント 3 2" xfId="54" xr:uid="{00000000-0005-0000-0000-00002E000000}"/>
    <cellStyle name="アクセント 3 3" xfId="55" xr:uid="{00000000-0005-0000-0000-00002F000000}"/>
    <cellStyle name="アクセント 4 2" xfId="56" xr:uid="{00000000-0005-0000-0000-000030000000}"/>
    <cellStyle name="アクセント 4 3" xfId="57" xr:uid="{00000000-0005-0000-0000-000031000000}"/>
    <cellStyle name="アクセント 5 2" xfId="58" xr:uid="{00000000-0005-0000-0000-000032000000}"/>
    <cellStyle name="アクセント 5 3" xfId="59" xr:uid="{00000000-0005-0000-0000-000033000000}"/>
    <cellStyle name="アクセント 6 2" xfId="60" xr:uid="{00000000-0005-0000-0000-000034000000}"/>
    <cellStyle name="アクセント 6 3" xfId="61" xr:uid="{00000000-0005-0000-0000-000035000000}"/>
    <cellStyle name="タイトル 2" xfId="62" xr:uid="{00000000-0005-0000-0000-000036000000}"/>
    <cellStyle name="タイトル 3" xfId="63" xr:uid="{00000000-0005-0000-0000-000037000000}"/>
    <cellStyle name="チェック セル 2" xfId="64" xr:uid="{00000000-0005-0000-0000-000038000000}"/>
    <cellStyle name="チェック セル 3" xfId="65" xr:uid="{00000000-0005-0000-0000-000039000000}"/>
    <cellStyle name="どちらでもない 2" xfId="66" xr:uid="{00000000-0005-0000-0000-00003A000000}"/>
    <cellStyle name="どちらでもない 3" xfId="67" xr:uid="{00000000-0005-0000-0000-00003B000000}"/>
    <cellStyle name="ハイパーリンク" xfId="107" builtinId="8"/>
    <cellStyle name="ハイパーリンク 2" xfId="7" xr:uid="{00000000-0005-0000-0000-00003D000000}"/>
    <cellStyle name="ハイパーリンク 2 2" xfId="68" xr:uid="{00000000-0005-0000-0000-00003E000000}"/>
    <cellStyle name="ハイパーリンク 3" xfId="69" xr:uid="{00000000-0005-0000-0000-00003F000000}"/>
    <cellStyle name="ハイパーリンク 4" xfId="70" xr:uid="{00000000-0005-0000-0000-000040000000}"/>
    <cellStyle name="ハイパーリンク 4 2" xfId="71" xr:uid="{00000000-0005-0000-0000-000041000000}"/>
    <cellStyle name="ハイパーリンク 5" xfId="72" xr:uid="{00000000-0005-0000-0000-000042000000}"/>
    <cellStyle name="メモ 2" xfId="73" xr:uid="{00000000-0005-0000-0000-000043000000}"/>
    <cellStyle name="メモ 3" xfId="74" xr:uid="{00000000-0005-0000-0000-000044000000}"/>
    <cellStyle name="リンク セル 2" xfId="75" xr:uid="{00000000-0005-0000-0000-000045000000}"/>
    <cellStyle name="リンク セル 3" xfId="76" xr:uid="{00000000-0005-0000-0000-000046000000}"/>
    <cellStyle name="悪い 2" xfId="77" xr:uid="{00000000-0005-0000-0000-000047000000}"/>
    <cellStyle name="悪い 3" xfId="78" xr:uid="{00000000-0005-0000-0000-000048000000}"/>
    <cellStyle name="計算 2" xfId="79" xr:uid="{00000000-0005-0000-0000-000049000000}"/>
    <cellStyle name="計算 3" xfId="80" xr:uid="{00000000-0005-0000-0000-00004A000000}"/>
    <cellStyle name="警告文 2" xfId="81" xr:uid="{00000000-0005-0000-0000-00004B000000}"/>
    <cellStyle name="警告文 3" xfId="82" xr:uid="{00000000-0005-0000-0000-00004C000000}"/>
    <cellStyle name="見出し 1 2" xfId="83" xr:uid="{00000000-0005-0000-0000-00004D000000}"/>
    <cellStyle name="見出し 1 3" xfId="84" xr:uid="{00000000-0005-0000-0000-00004E000000}"/>
    <cellStyle name="見出し 2 2" xfId="85" xr:uid="{00000000-0005-0000-0000-00004F000000}"/>
    <cellStyle name="見出し 2 3" xfId="86" xr:uid="{00000000-0005-0000-0000-000050000000}"/>
    <cellStyle name="見出し 2 4" xfId="87" xr:uid="{00000000-0005-0000-0000-000051000000}"/>
    <cellStyle name="見出し 3 2" xfId="88" xr:uid="{00000000-0005-0000-0000-000052000000}"/>
    <cellStyle name="見出し 3 3" xfId="89" xr:uid="{00000000-0005-0000-0000-000053000000}"/>
    <cellStyle name="見出し 4 2" xfId="90" xr:uid="{00000000-0005-0000-0000-000054000000}"/>
    <cellStyle name="見出し 4 3" xfId="91" xr:uid="{00000000-0005-0000-0000-000055000000}"/>
    <cellStyle name="集計 2" xfId="92" xr:uid="{00000000-0005-0000-0000-000056000000}"/>
    <cellStyle name="集計 3" xfId="93" xr:uid="{00000000-0005-0000-0000-000057000000}"/>
    <cellStyle name="出力 2" xfId="94" xr:uid="{00000000-0005-0000-0000-000058000000}"/>
    <cellStyle name="出力 3" xfId="95" xr:uid="{00000000-0005-0000-0000-000059000000}"/>
    <cellStyle name="説明文 2" xfId="96" xr:uid="{00000000-0005-0000-0000-00005A000000}"/>
    <cellStyle name="説明文 3" xfId="97" xr:uid="{00000000-0005-0000-0000-00005B000000}"/>
    <cellStyle name="入力 2" xfId="98" xr:uid="{00000000-0005-0000-0000-00005C000000}"/>
    <cellStyle name="入力 3" xfId="99" xr:uid="{00000000-0005-0000-0000-00005D000000}"/>
    <cellStyle name="標準" xfId="0" builtinId="0"/>
    <cellStyle name="標準 2" xfId="2" xr:uid="{00000000-0005-0000-0000-00005F000000}"/>
    <cellStyle name="標準 2 2" xfId="106" xr:uid="{00000000-0005-0000-0000-000060000000}"/>
    <cellStyle name="標準 2 2 2" xfId="108" xr:uid="{00000000-0005-0000-0000-000061000000}"/>
    <cellStyle name="標準 2 3 2 2" xfId="109" xr:uid="{00000000-0005-0000-0000-000062000000}"/>
    <cellStyle name="標準 3" xfId="3" xr:uid="{00000000-0005-0000-0000-000063000000}"/>
    <cellStyle name="標準 3 2" xfId="6" xr:uid="{00000000-0005-0000-0000-000064000000}"/>
    <cellStyle name="標準 3 3" xfId="100" xr:uid="{00000000-0005-0000-0000-000065000000}"/>
    <cellStyle name="標準 4" xfId="4" xr:uid="{00000000-0005-0000-0000-000066000000}"/>
    <cellStyle name="標準 4 2" xfId="101" xr:uid="{00000000-0005-0000-0000-000067000000}"/>
    <cellStyle name="標準 4 3" xfId="102" xr:uid="{00000000-0005-0000-0000-000068000000}"/>
    <cellStyle name="標準 4 4" xfId="103" xr:uid="{00000000-0005-0000-0000-000069000000}"/>
    <cellStyle name="標準 5" xfId="5" xr:uid="{00000000-0005-0000-0000-00006A000000}"/>
    <cellStyle name="標準 5 2" xfId="1" xr:uid="{00000000-0005-0000-0000-00006B000000}"/>
    <cellStyle name="良い 2" xfId="104" xr:uid="{00000000-0005-0000-0000-00006C000000}"/>
    <cellStyle name="良い 3" xfId="105" xr:uid="{00000000-0005-0000-0000-00006D000000}"/>
  </cellStyles>
  <dxfs count="45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FFFF00"/>
        </patternFill>
      </fill>
    </dxf>
    <dxf>
      <font>
        <color auto="1"/>
      </font>
      <fill>
        <patternFill>
          <bgColor rgb="FF92D050"/>
        </patternFill>
      </fill>
    </dxf>
    <dxf>
      <font>
        <color auto="1"/>
      </font>
      <fill>
        <patternFill>
          <bgColor rgb="FF00B0F0"/>
        </patternFill>
      </fill>
    </dxf>
    <dxf>
      <font>
        <color auto="1"/>
      </font>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s>
  <tableStyles count="0" defaultTableStyle="TableStyleMedium9" defaultPivotStyle="PivotStyleLight16"/>
  <colors>
    <mruColors>
      <color rgb="FFFFCCCC"/>
      <color rgb="FF0000FF"/>
      <color rgb="FF00FFFF"/>
      <color rgb="FF00FF99"/>
      <color rgb="FFCCFFCC"/>
      <color rgb="FFFF99FF"/>
      <color rgb="FFFFCCFF"/>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123825</xdr:colOff>
      <xdr:row>0</xdr:row>
      <xdr:rowOff>209550</xdr:rowOff>
    </xdr:from>
    <xdr:to>
      <xdr:col>8</xdr:col>
      <xdr:colOff>180975</xdr:colOff>
      <xdr:row>2</xdr:row>
      <xdr:rowOff>9525</xdr:rowOff>
    </xdr:to>
    <xdr:sp macro="" textlink="">
      <xdr:nvSpPr>
        <xdr:cNvPr id="2" name="Oval 2">
          <a:extLst>
            <a:ext uri="{FF2B5EF4-FFF2-40B4-BE49-F238E27FC236}">
              <a16:creationId xmlns:a16="http://schemas.microsoft.com/office/drawing/2014/main" id="{BD5DA38A-DE0A-43E6-AEC3-2F382F937C84}"/>
            </a:ext>
          </a:extLst>
        </xdr:cNvPr>
        <xdr:cNvSpPr>
          <a:spLocks noChangeArrowheads="1"/>
        </xdr:cNvSpPr>
      </xdr:nvSpPr>
      <xdr:spPr bwMode="auto">
        <a:xfrm>
          <a:off x="1314450" y="209550"/>
          <a:ext cx="77152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133350</xdr:colOff>
      <xdr:row>5</xdr:row>
      <xdr:rowOff>209550</xdr:rowOff>
    </xdr:from>
    <xdr:to>
      <xdr:col>6</xdr:col>
      <xdr:colOff>114300</xdr:colOff>
      <xdr:row>7</xdr:row>
      <xdr:rowOff>19050</xdr:rowOff>
    </xdr:to>
    <xdr:sp macro="" textlink="">
      <xdr:nvSpPr>
        <xdr:cNvPr id="3" name="Oval 3">
          <a:extLst>
            <a:ext uri="{FF2B5EF4-FFF2-40B4-BE49-F238E27FC236}">
              <a16:creationId xmlns:a16="http://schemas.microsoft.com/office/drawing/2014/main" id="{89CFC47C-345E-4AD6-816F-6881D831B2AB}"/>
            </a:ext>
          </a:extLst>
        </xdr:cNvPr>
        <xdr:cNvSpPr>
          <a:spLocks noChangeArrowheads="1"/>
        </xdr:cNvSpPr>
      </xdr:nvSpPr>
      <xdr:spPr bwMode="auto">
        <a:xfrm>
          <a:off x="847725" y="1314450"/>
          <a:ext cx="69532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sakai.cruijfo6123@gmail.com" TargetMode="External"/><Relationship Id="rId13" Type="http://schemas.openxmlformats.org/officeDocument/2006/relationships/printerSettings" Target="../printerSettings/printerSettings23.bin"/><Relationship Id="rId3" Type="http://schemas.openxmlformats.org/officeDocument/2006/relationships/hyperlink" Target="mailto:s31043104k@gmail.com" TargetMode="External"/><Relationship Id="rId7" Type="http://schemas.openxmlformats.org/officeDocument/2006/relationships/hyperlink" Target="mailto:ktkguc0311@gmail.com" TargetMode="External"/><Relationship Id="rId12" Type="http://schemas.openxmlformats.org/officeDocument/2006/relationships/hyperlink" Target="mailto:i0i0pa@ezweb.ne.jp" TargetMode="External"/><Relationship Id="rId2" Type="http://schemas.openxmlformats.org/officeDocument/2006/relationships/hyperlink" Target="mailto:nishide-1q@city.fukui-sakai.lg.jp" TargetMode="External"/><Relationship Id="rId1" Type="http://schemas.openxmlformats.org/officeDocument/2006/relationships/hyperlink" Target="mailto:thelionofpride.0813j@ezweb.ne.jp" TargetMode="External"/><Relationship Id="rId6" Type="http://schemas.openxmlformats.org/officeDocument/2006/relationships/hyperlink" Target="mailto:kutsumi0821yasunobu@gmail.com" TargetMode="External"/><Relationship Id="rId11" Type="http://schemas.openxmlformats.org/officeDocument/2006/relationships/hyperlink" Target="mailto:haruechosss@gmail.com" TargetMode="External"/><Relationship Id="rId5" Type="http://schemas.openxmlformats.org/officeDocument/2006/relationships/hyperlink" Target="mailto:takamon1111@gmail.com" TargetMode="External"/><Relationship Id="rId10" Type="http://schemas.openxmlformats.org/officeDocument/2006/relationships/hyperlink" Target="mailto:tomoayu7.23@gmail.com" TargetMode="External"/><Relationship Id="rId4" Type="http://schemas.openxmlformats.org/officeDocument/2006/relationships/hyperlink" Target="mailto:s31043104k@gmail.com" TargetMode="External"/><Relationship Id="rId9" Type="http://schemas.openxmlformats.org/officeDocument/2006/relationships/hyperlink" Target="mailto:kappa869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I90"/>
  <sheetViews>
    <sheetView view="pageBreakPreview" zoomScaleNormal="100" zoomScaleSheetLayoutView="100" workbookViewId="0">
      <pane xSplit="4" ySplit="3" topLeftCell="E52" activePane="bottomRight" state="frozen"/>
      <selection pane="topRight" activeCell="E1" sqref="E1"/>
      <selection pane="bottomLeft" activeCell="A4" sqref="A4"/>
      <selection pane="bottomRight" activeCell="Q59" sqref="Q59:R59"/>
    </sheetView>
  </sheetViews>
  <sheetFormatPr defaultColWidth="9" defaultRowHeight="19" customHeight="1"/>
  <cols>
    <col min="1" max="1" width="6.08984375" style="75" customWidth="1"/>
    <col min="2" max="2" width="5.36328125" style="75" customWidth="1"/>
    <col min="3" max="3" width="7.6328125" style="84" customWidth="1"/>
    <col min="4" max="4" width="15" style="84" customWidth="1"/>
    <col min="5" max="6" width="5.1796875" style="75" bestFit="1" customWidth="1"/>
    <col min="7" max="7" width="6.36328125" style="75" customWidth="1"/>
    <col min="8" max="9" width="5.1796875" style="75" bestFit="1" customWidth="1"/>
    <col min="10" max="10" width="6.36328125" style="75" customWidth="1"/>
    <col min="11" max="12" width="5.1796875" style="75" bestFit="1" customWidth="1"/>
    <col min="13" max="13" width="6.36328125" style="75" customWidth="1"/>
    <col min="14" max="15" width="5.1796875" style="75" bestFit="1" customWidth="1"/>
    <col min="16" max="16" width="6.36328125" style="75" customWidth="1"/>
    <col min="17" max="18" width="5.1796875" style="75" bestFit="1" customWidth="1"/>
    <col min="19" max="19" width="6.36328125" style="75" customWidth="1"/>
    <col min="20" max="21" width="5.1796875" style="75" customWidth="1"/>
    <col min="22" max="22" width="6.36328125" style="75" customWidth="1"/>
    <col min="23" max="24" width="5.1796875" style="75" bestFit="1" customWidth="1"/>
    <col min="25" max="25" width="6.36328125" style="75" customWidth="1"/>
    <col min="26" max="26" width="28.36328125" style="75" customWidth="1"/>
    <col min="27" max="27" width="3.6328125" style="75" customWidth="1"/>
    <col min="28" max="16384" width="9" style="75"/>
  </cols>
  <sheetData>
    <row r="1" spans="1:35" s="94" customFormat="1" ht="30.75" customHeight="1">
      <c r="A1" s="629" t="s">
        <v>141</v>
      </c>
      <c r="B1" s="630"/>
      <c r="C1" s="630"/>
      <c r="D1" s="227" t="s">
        <v>106</v>
      </c>
      <c r="E1" s="621" t="s">
        <v>251</v>
      </c>
      <c r="F1" s="631"/>
      <c r="G1" s="632"/>
      <c r="H1" s="621" t="s">
        <v>252</v>
      </c>
      <c r="I1" s="631"/>
      <c r="J1" s="632"/>
      <c r="K1" s="621" t="s">
        <v>254</v>
      </c>
      <c r="L1" s="631"/>
      <c r="M1" s="632"/>
      <c r="N1" s="621" t="s">
        <v>256</v>
      </c>
      <c r="O1" s="622"/>
      <c r="P1" s="633"/>
      <c r="Q1" s="621" t="s">
        <v>258</v>
      </c>
      <c r="R1" s="631"/>
      <c r="S1" s="632"/>
      <c r="T1" s="621" t="s">
        <v>260</v>
      </c>
      <c r="U1" s="631"/>
      <c r="V1" s="632"/>
      <c r="W1" s="621" t="s">
        <v>261</v>
      </c>
      <c r="X1" s="622"/>
      <c r="Y1" s="622"/>
      <c r="Z1" s="74" t="s">
        <v>107</v>
      </c>
      <c r="AB1" s="94" t="s">
        <v>108</v>
      </c>
    </row>
    <row r="2" spans="1:35" ht="19" customHeight="1">
      <c r="A2" s="623">
        <v>2024</v>
      </c>
      <c r="B2" s="624"/>
      <c r="C2" s="624"/>
      <c r="D2" s="228"/>
      <c r="E2" s="264" t="s">
        <v>233</v>
      </c>
      <c r="F2" s="265"/>
      <c r="G2" s="627" t="s">
        <v>234</v>
      </c>
      <c r="H2" s="264" t="s">
        <v>233</v>
      </c>
      <c r="I2" s="265"/>
      <c r="J2" s="627" t="s">
        <v>234</v>
      </c>
      <c r="K2" s="264" t="s">
        <v>233</v>
      </c>
      <c r="L2" s="265"/>
      <c r="M2" s="640" t="s">
        <v>235</v>
      </c>
      <c r="N2" s="634" t="s">
        <v>109</v>
      </c>
      <c r="O2" s="635"/>
      <c r="P2" s="627" t="s">
        <v>234</v>
      </c>
      <c r="Q2" s="264" t="s">
        <v>233</v>
      </c>
      <c r="R2" s="265"/>
      <c r="S2" s="627" t="s">
        <v>234</v>
      </c>
      <c r="T2" s="264" t="s">
        <v>233</v>
      </c>
      <c r="U2" s="265"/>
      <c r="V2" s="640" t="s">
        <v>235</v>
      </c>
      <c r="W2" s="634" t="s">
        <v>109</v>
      </c>
      <c r="X2" s="635"/>
      <c r="Y2" s="627" t="s">
        <v>234</v>
      </c>
      <c r="Z2" s="638" t="s">
        <v>110</v>
      </c>
      <c r="AB2" s="95" t="s">
        <v>111</v>
      </c>
      <c r="AC2" s="96" t="s">
        <v>112</v>
      </c>
      <c r="AD2" s="96"/>
      <c r="AE2" s="97" t="s">
        <v>113</v>
      </c>
      <c r="AF2" s="97" t="s">
        <v>114</v>
      </c>
      <c r="AG2" s="96"/>
      <c r="AH2" s="98" t="s">
        <v>115</v>
      </c>
      <c r="AI2" s="99" t="s">
        <v>116</v>
      </c>
    </row>
    <row r="3" spans="1:35" ht="19" customHeight="1" thickBot="1">
      <c r="A3" s="625"/>
      <c r="B3" s="626"/>
      <c r="C3" s="626"/>
      <c r="D3" s="229"/>
      <c r="E3" s="267" t="s">
        <v>236</v>
      </c>
      <c r="F3" s="268" t="s">
        <v>237</v>
      </c>
      <c r="G3" s="628"/>
      <c r="H3" s="267" t="s">
        <v>236</v>
      </c>
      <c r="I3" s="268" t="s">
        <v>237</v>
      </c>
      <c r="J3" s="628"/>
      <c r="K3" s="267" t="s">
        <v>236</v>
      </c>
      <c r="L3" s="268" t="s">
        <v>237</v>
      </c>
      <c r="M3" s="641"/>
      <c r="N3" s="267" t="s">
        <v>117</v>
      </c>
      <c r="O3" s="268" t="s">
        <v>118</v>
      </c>
      <c r="P3" s="628"/>
      <c r="Q3" s="267" t="s">
        <v>236</v>
      </c>
      <c r="R3" s="268" t="s">
        <v>237</v>
      </c>
      <c r="S3" s="628"/>
      <c r="T3" s="267" t="s">
        <v>236</v>
      </c>
      <c r="U3" s="268" t="s">
        <v>237</v>
      </c>
      <c r="V3" s="641"/>
      <c r="W3" s="267" t="s">
        <v>117</v>
      </c>
      <c r="X3" s="268" t="s">
        <v>118</v>
      </c>
      <c r="Y3" s="628"/>
      <c r="Z3" s="639"/>
      <c r="AB3" s="76"/>
      <c r="AC3" s="77" t="s">
        <v>119</v>
      </c>
      <c r="AD3" s="77"/>
      <c r="AE3" s="77"/>
      <c r="AF3" s="77"/>
      <c r="AG3" s="77"/>
      <c r="AH3" s="78"/>
      <c r="AI3" s="78"/>
    </row>
    <row r="4" spans="1:35" ht="19" customHeight="1">
      <c r="A4" s="619" t="s">
        <v>120</v>
      </c>
      <c r="B4" s="363">
        <v>6</v>
      </c>
      <c r="C4" s="364" t="s">
        <v>121</v>
      </c>
      <c r="D4" s="365"/>
      <c r="E4" s="366" t="s">
        <v>317</v>
      </c>
      <c r="F4" s="367" t="s">
        <v>317</v>
      </c>
      <c r="G4" s="366"/>
      <c r="H4" s="366" t="s">
        <v>317</v>
      </c>
      <c r="I4" s="455" t="s">
        <v>317</v>
      </c>
      <c r="J4" s="366" t="s">
        <v>317</v>
      </c>
      <c r="K4" s="366" t="s">
        <v>317</v>
      </c>
      <c r="L4" s="367" t="s">
        <v>317</v>
      </c>
      <c r="M4" s="366"/>
      <c r="N4" s="366" t="s">
        <v>322</v>
      </c>
      <c r="O4" s="367" t="s">
        <v>322</v>
      </c>
      <c r="P4" s="366" t="s">
        <v>322</v>
      </c>
      <c r="Q4" s="491" t="s">
        <v>317</v>
      </c>
      <c r="R4" s="367" t="s">
        <v>317</v>
      </c>
      <c r="S4" s="491"/>
      <c r="T4" s="400" t="s">
        <v>317</v>
      </c>
      <c r="U4" s="401" t="s">
        <v>317</v>
      </c>
      <c r="V4" s="400" t="s">
        <v>317</v>
      </c>
      <c r="W4" s="366" t="s">
        <v>314</v>
      </c>
      <c r="X4" s="367" t="s">
        <v>314</v>
      </c>
      <c r="Y4" s="366" t="s">
        <v>315</v>
      </c>
      <c r="Z4" s="362" t="s">
        <v>262</v>
      </c>
    </row>
    <row r="5" spans="1:35" ht="19" customHeight="1">
      <c r="A5" s="619"/>
      <c r="B5" s="87">
        <v>7</v>
      </c>
      <c r="C5" s="88" t="s">
        <v>122</v>
      </c>
      <c r="D5" s="226"/>
      <c r="E5" s="82" t="s">
        <v>317</v>
      </c>
      <c r="F5" s="80" t="s">
        <v>317</v>
      </c>
      <c r="G5" s="278"/>
      <c r="H5" s="79" t="s">
        <v>317</v>
      </c>
      <c r="I5" s="451" t="s">
        <v>317</v>
      </c>
      <c r="J5" s="278" t="s">
        <v>317</v>
      </c>
      <c r="K5" s="79" t="s">
        <v>317</v>
      </c>
      <c r="L5" s="80" t="s">
        <v>317</v>
      </c>
      <c r="M5" s="278"/>
      <c r="N5" s="79" t="s">
        <v>322</v>
      </c>
      <c r="O5" s="80" t="s">
        <v>322</v>
      </c>
      <c r="P5" s="278" t="s">
        <v>322</v>
      </c>
      <c r="Q5" s="478" t="s">
        <v>317</v>
      </c>
      <c r="R5" s="80" t="s">
        <v>317</v>
      </c>
      <c r="S5" s="280"/>
      <c r="T5" s="402" t="s">
        <v>317</v>
      </c>
      <c r="U5" s="403" t="s">
        <v>317</v>
      </c>
      <c r="V5" s="404" t="s">
        <v>317</v>
      </c>
      <c r="W5" s="79" t="s">
        <v>316</v>
      </c>
      <c r="X5" s="80" t="s">
        <v>315</v>
      </c>
      <c r="Y5" s="278" t="s">
        <v>315</v>
      </c>
      <c r="Z5" s="101"/>
    </row>
    <row r="6" spans="1:35" ht="19" customHeight="1">
      <c r="A6" s="619"/>
      <c r="B6" s="87">
        <v>13</v>
      </c>
      <c r="C6" s="89" t="s">
        <v>121</v>
      </c>
      <c r="D6" s="226"/>
      <c r="E6" s="79" t="s">
        <v>318</v>
      </c>
      <c r="F6" s="80" t="s">
        <v>317</v>
      </c>
      <c r="G6" s="278"/>
      <c r="H6" s="79" t="s">
        <v>317</v>
      </c>
      <c r="I6" s="451" t="s">
        <v>317</v>
      </c>
      <c r="J6" s="278" t="s">
        <v>317</v>
      </c>
      <c r="K6" s="79"/>
      <c r="L6" s="80"/>
      <c r="M6" s="278"/>
      <c r="N6" s="79" t="s">
        <v>323</v>
      </c>
      <c r="O6" s="80" t="s">
        <v>323</v>
      </c>
      <c r="P6" s="278" t="s">
        <v>322</v>
      </c>
      <c r="Q6" s="79" t="s">
        <v>318</v>
      </c>
      <c r="R6" s="80" t="s">
        <v>317</v>
      </c>
      <c r="S6" s="280"/>
      <c r="T6" s="402" t="s">
        <v>318</v>
      </c>
      <c r="U6" s="403" t="s">
        <v>318</v>
      </c>
      <c r="V6" s="404" t="s">
        <v>319</v>
      </c>
      <c r="W6" s="79" t="s">
        <v>314</v>
      </c>
      <c r="X6" s="80" t="s">
        <v>314</v>
      </c>
      <c r="Y6" s="278" t="s">
        <v>315</v>
      </c>
      <c r="Z6" s="102"/>
    </row>
    <row r="7" spans="1:35" ht="19" customHeight="1">
      <c r="A7" s="619"/>
      <c r="B7" s="87">
        <v>14</v>
      </c>
      <c r="C7" s="340" t="s">
        <v>122</v>
      </c>
      <c r="D7" s="339"/>
      <c r="E7" s="82" t="s">
        <v>317</v>
      </c>
      <c r="F7" s="80" t="s">
        <v>317</v>
      </c>
      <c r="G7" s="278"/>
      <c r="H7" s="79" t="s">
        <v>317</v>
      </c>
      <c r="I7" s="451" t="s">
        <v>317</v>
      </c>
      <c r="J7" s="278" t="s">
        <v>317</v>
      </c>
      <c r="K7" s="79" t="s">
        <v>318</v>
      </c>
      <c r="L7" s="457" t="s">
        <v>318</v>
      </c>
      <c r="M7" s="278"/>
      <c r="N7" s="79" t="s">
        <v>322</v>
      </c>
      <c r="O7" s="80" t="s">
        <v>322</v>
      </c>
      <c r="P7" s="278" t="s">
        <v>322</v>
      </c>
      <c r="Q7" s="79" t="s">
        <v>317</v>
      </c>
      <c r="R7" s="80" t="s">
        <v>317</v>
      </c>
      <c r="S7" s="278"/>
      <c r="T7" s="402" t="s">
        <v>317</v>
      </c>
      <c r="U7" s="405" t="s">
        <v>317</v>
      </c>
      <c r="V7" s="404" t="s">
        <v>317</v>
      </c>
      <c r="W7" s="79" t="s">
        <v>316</v>
      </c>
      <c r="X7" s="80" t="s">
        <v>315</v>
      </c>
      <c r="Y7" s="278" t="s">
        <v>315</v>
      </c>
      <c r="Z7" s="116"/>
      <c r="AA7" s="103"/>
    </row>
    <row r="8" spans="1:35" ht="19" customHeight="1">
      <c r="A8" s="619"/>
      <c r="B8" s="87">
        <v>20</v>
      </c>
      <c r="C8" s="89" t="s">
        <v>121</v>
      </c>
      <c r="D8" s="339"/>
      <c r="E8" s="478" t="s">
        <v>317</v>
      </c>
      <c r="F8" s="80" t="s">
        <v>317</v>
      </c>
      <c r="G8" s="278"/>
      <c r="H8" s="452" t="s">
        <v>318</v>
      </c>
      <c r="I8" s="80" t="s">
        <v>321</v>
      </c>
      <c r="J8" s="278" t="s">
        <v>317</v>
      </c>
      <c r="K8" s="452"/>
      <c r="L8" s="457"/>
      <c r="M8" s="278"/>
      <c r="N8" s="79" t="s">
        <v>322</v>
      </c>
      <c r="O8" s="80" t="s">
        <v>322</v>
      </c>
      <c r="P8" s="283" t="s">
        <v>322</v>
      </c>
      <c r="Q8" s="478" t="s">
        <v>317</v>
      </c>
      <c r="R8" s="80" t="s">
        <v>317</v>
      </c>
      <c r="S8" s="283"/>
      <c r="T8" s="402" t="s">
        <v>317</v>
      </c>
      <c r="U8" s="80" t="s">
        <v>314</v>
      </c>
      <c r="V8" s="404" t="s">
        <v>317</v>
      </c>
      <c r="W8" s="79" t="s">
        <v>314</v>
      </c>
      <c r="X8" s="80" t="s">
        <v>314</v>
      </c>
      <c r="Y8" s="278" t="s">
        <v>315</v>
      </c>
      <c r="Z8" s="102"/>
      <c r="AA8" s="104"/>
    </row>
    <row r="9" spans="1:35" ht="19" customHeight="1">
      <c r="A9" s="619"/>
      <c r="B9" s="87">
        <v>21</v>
      </c>
      <c r="C9" s="340" t="s">
        <v>122</v>
      </c>
      <c r="D9" s="339"/>
      <c r="E9" s="79" t="s">
        <v>318</v>
      </c>
      <c r="F9" s="80" t="s">
        <v>318</v>
      </c>
      <c r="G9" s="278"/>
      <c r="H9" s="452" t="s">
        <v>318</v>
      </c>
      <c r="I9" s="80" t="s">
        <v>321</v>
      </c>
      <c r="J9" s="278" t="s">
        <v>318</v>
      </c>
      <c r="K9" s="452" t="s">
        <v>318</v>
      </c>
      <c r="L9" s="457" t="s">
        <v>318</v>
      </c>
      <c r="M9" s="278"/>
      <c r="N9" s="79" t="s">
        <v>323</v>
      </c>
      <c r="O9" s="80" t="s">
        <v>323</v>
      </c>
      <c r="P9" s="278" t="s">
        <v>322</v>
      </c>
      <c r="Q9" s="79" t="s">
        <v>318</v>
      </c>
      <c r="R9" s="80" t="s">
        <v>318</v>
      </c>
      <c r="S9" s="278"/>
      <c r="T9" s="402" t="s">
        <v>318</v>
      </c>
      <c r="U9" s="403" t="s">
        <v>318</v>
      </c>
      <c r="V9" s="404" t="s">
        <v>320</v>
      </c>
      <c r="W9" s="79" t="s">
        <v>316</v>
      </c>
      <c r="X9" s="80" t="s">
        <v>315</v>
      </c>
      <c r="Y9" s="278" t="s">
        <v>315</v>
      </c>
      <c r="Z9" s="101"/>
      <c r="AA9" s="104"/>
    </row>
    <row r="10" spans="1:35" ht="19" customHeight="1">
      <c r="A10" s="619"/>
      <c r="B10" s="87">
        <v>27</v>
      </c>
      <c r="C10" s="341" t="s">
        <v>121</v>
      </c>
      <c r="D10" s="339"/>
      <c r="E10" s="82" t="s">
        <v>317</v>
      </c>
      <c r="F10" s="80" t="s">
        <v>317</v>
      </c>
      <c r="G10" s="471"/>
      <c r="H10" s="452" t="s">
        <v>318</v>
      </c>
      <c r="I10" s="80" t="s">
        <v>321</v>
      </c>
      <c r="J10" s="278" t="s">
        <v>318</v>
      </c>
      <c r="K10" s="456"/>
      <c r="L10" s="457"/>
      <c r="M10" s="278"/>
      <c r="N10" s="79" t="s">
        <v>321</v>
      </c>
      <c r="O10" s="80" t="s">
        <v>321</v>
      </c>
      <c r="P10" s="278" t="s">
        <v>322</v>
      </c>
      <c r="Q10" s="82" t="s">
        <v>317</v>
      </c>
      <c r="R10" s="80" t="s">
        <v>317</v>
      </c>
      <c r="S10" s="278"/>
      <c r="T10" s="402" t="s">
        <v>317</v>
      </c>
      <c r="U10" s="403" t="s">
        <v>317</v>
      </c>
      <c r="V10" s="404" t="s">
        <v>317</v>
      </c>
      <c r="W10" s="79" t="s">
        <v>315</v>
      </c>
      <c r="X10" s="80" t="s">
        <v>315</v>
      </c>
      <c r="Y10" s="278" t="s">
        <v>315</v>
      </c>
      <c r="Z10" s="101"/>
      <c r="AA10" s="104"/>
    </row>
    <row r="11" spans="1:35" ht="19" customHeight="1">
      <c r="A11" s="619"/>
      <c r="B11" s="87">
        <v>28</v>
      </c>
      <c r="C11" s="88" t="s">
        <v>122</v>
      </c>
      <c r="D11" s="339"/>
      <c r="E11" s="79" t="s">
        <v>318</v>
      </c>
      <c r="F11" s="80" t="s">
        <v>318</v>
      </c>
      <c r="G11" s="278"/>
      <c r="H11" s="452" t="s">
        <v>318</v>
      </c>
      <c r="I11" s="80" t="s">
        <v>321</v>
      </c>
      <c r="J11" s="278" t="s">
        <v>317</v>
      </c>
      <c r="K11" s="277" t="s">
        <v>318</v>
      </c>
      <c r="L11" s="457" t="s">
        <v>318</v>
      </c>
      <c r="M11" s="278"/>
      <c r="N11" s="79" t="s">
        <v>322</v>
      </c>
      <c r="O11" s="80" t="s">
        <v>322</v>
      </c>
      <c r="P11" s="278" t="s">
        <v>322</v>
      </c>
      <c r="Q11" s="79" t="s">
        <v>318</v>
      </c>
      <c r="R11" s="80" t="s">
        <v>318</v>
      </c>
      <c r="S11" s="278"/>
      <c r="T11" s="402" t="s">
        <v>317</v>
      </c>
      <c r="U11" s="403" t="s">
        <v>317</v>
      </c>
      <c r="V11" s="404" t="s">
        <v>317</v>
      </c>
      <c r="W11" s="79" t="s">
        <v>315</v>
      </c>
      <c r="X11" s="80" t="s">
        <v>315</v>
      </c>
      <c r="Y11" s="278" t="s">
        <v>315</v>
      </c>
      <c r="Z11" s="101"/>
      <c r="AA11" s="105"/>
    </row>
    <row r="12" spans="1:35" ht="19" customHeight="1" thickBot="1">
      <c r="A12" s="619"/>
      <c r="B12" s="90">
        <v>29</v>
      </c>
      <c r="C12" s="342" t="s">
        <v>245</v>
      </c>
      <c r="D12" s="343"/>
      <c r="E12" s="479" t="s">
        <v>317</v>
      </c>
      <c r="F12" s="83" t="s">
        <v>317</v>
      </c>
      <c r="G12" s="476"/>
      <c r="H12" s="81" t="s">
        <v>321</v>
      </c>
      <c r="I12" s="83" t="s">
        <v>321</v>
      </c>
      <c r="J12" s="286" t="s">
        <v>317</v>
      </c>
      <c r="K12" s="81" t="s">
        <v>317</v>
      </c>
      <c r="L12" s="459" t="s">
        <v>317</v>
      </c>
      <c r="M12" s="282"/>
      <c r="N12" s="494" t="s">
        <v>322</v>
      </c>
      <c r="O12" s="83" t="s">
        <v>322</v>
      </c>
      <c r="P12" s="282" t="s">
        <v>322</v>
      </c>
      <c r="Q12" s="81" t="s">
        <v>317</v>
      </c>
      <c r="R12" s="83" t="s">
        <v>317</v>
      </c>
      <c r="S12" s="282"/>
      <c r="T12" s="408" t="s">
        <v>318</v>
      </c>
      <c r="U12" s="409" t="s">
        <v>318</v>
      </c>
      <c r="V12" s="410" t="s">
        <v>318</v>
      </c>
      <c r="W12" s="81" t="s">
        <v>314</v>
      </c>
      <c r="X12" s="83" t="s">
        <v>314</v>
      </c>
      <c r="Y12" s="286" t="s">
        <v>315</v>
      </c>
      <c r="Z12" s="101"/>
      <c r="AA12" s="105"/>
    </row>
    <row r="13" spans="1:35" ht="19" customHeight="1">
      <c r="A13" s="637" t="s">
        <v>123</v>
      </c>
      <c r="B13" s="85">
        <v>3</v>
      </c>
      <c r="C13" s="344" t="s">
        <v>246</v>
      </c>
      <c r="D13" s="230"/>
      <c r="E13" s="449" t="s">
        <v>317</v>
      </c>
      <c r="F13" s="450" t="s">
        <v>317</v>
      </c>
      <c r="G13" s="279"/>
      <c r="H13" s="449" t="s">
        <v>321</v>
      </c>
      <c r="I13" s="450" t="s">
        <v>321</v>
      </c>
      <c r="J13" s="462" t="s">
        <v>317</v>
      </c>
      <c r="K13" s="529" t="s">
        <v>317</v>
      </c>
      <c r="L13" s="524" t="s">
        <v>317</v>
      </c>
      <c r="M13" s="535"/>
      <c r="N13" s="469" t="s">
        <v>321</v>
      </c>
      <c r="O13" s="450" t="s">
        <v>321</v>
      </c>
      <c r="P13" s="484" t="s">
        <v>321</v>
      </c>
      <c r="Q13" s="449" t="s">
        <v>317</v>
      </c>
      <c r="R13" s="450" t="s">
        <v>317</v>
      </c>
      <c r="S13" s="484"/>
      <c r="T13" s="411" t="s">
        <v>317</v>
      </c>
      <c r="U13" s="412" t="s">
        <v>317</v>
      </c>
      <c r="V13" s="413" t="s">
        <v>317</v>
      </c>
      <c r="W13" s="289" t="s">
        <v>314</v>
      </c>
      <c r="X13" s="288" t="s">
        <v>314</v>
      </c>
      <c r="Y13" s="279" t="s">
        <v>315</v>
      </c>
      <c r="Z13" s="100"/>
      <c r="AA13" s="103"/>
    </row>
    <row r="14" spans="1:35" ht="19" customHeight="1">
      <c r="A14" s="619"/>
      <c r="B14" s="87">
        <v>4</v>
      </c>
      <c r="C14" s="341" t="s">
        <v>121</v>
      </c>
      <c r="D14" s="231"/>
      <c r="E14" s="82" t="s">
        <v>317</v>
      </c>
      <c r="F14" s="80" t="s">
        <v>317</v>
      </c>
      <c r="G14" s="278"/>
      <c r="H14" s="79" t="s">
        <v>317</v>
      </c>
      <c r="I14" s="451" t="s">
        <v>317</v>
      </c>
      <c r="J14" s="278" t="s">
        <v>317</v>
      </c>
      <c r="K14" s="530" t="s">
        <v>317</v>
      </c>
      <c r="L14" s="525" t="s">
        <v>317</v>
      </c>
      <c r="M14" s="536"/>
      <c r="N14" s="82" t="s">
        <v>321</v>
      </c>
      <c r="O14" s="80" t="s">
        <v>321</v>
      </c>
      <c r="P14" s="278" t="s">
        <v>321</v>
      </c>
      <c r="Q14" s="79" t="s">
        <v>317</v>
      </c>
      <c r="R14" s="80" t="s">
        <v>317</v>
      </c>
      <c r="S14" s="280"/>
      <c r="T14" s="402" t="s">
        <v>317</v>
      </c>
      <c r="U14" s="403" t="s">
        <v>317</v>
      </c>
      <c r="V14" s="414" t="s">
        <v>317</v>
      </c>
      <c r="W14" s="79" t="s">
        <v>315</v>
      </c>
      <c r="X14" s="80" t="s">
        <v>315</v>
      </c>
      <c r="Y14" s="280" t="s">
        <v>315</v>
      </c>
      <c r="Z14" s="102"/>
      <c r="AA14" s="103"/>
    </row>
    <row r="15" spans="1:35" ht="19" customHeight="1">
      <c r="A15" s="619"/>
      <c r="B15" s="87">
        <v>5</v>
      </c>
      <c r="C15" s="345" t="s">
        <v>122</v>
      </c>
      <c r="D15" s="339"/>
      <c r="E15" s="82" t="s">
        <v>317</v>
      </c>
      <c r="F15" s="80" t="s">
        <v>317</v>
      </c>
      <c r="G15" s="280"/>
      <c r="H15" s="79" t="s">
        <v>317</v>
      </c>
      <c r="I15" s="451" t="s">
        <v>317</v>
      </c>
      <c r="J15" s="278" t="s">
        <v>317</v>
      </c>
      <c r="K15" s="530" t="s">
        <v>317</v>
      </c>
      <c r="L15" s="525" t="s">
        <v>317</v>
      </c>
      <c r="M15" s="536"/>
      <c r="N15" s="82" t="s">
        <v>321</v>
      </c>
      <c r="O15" s="80" t="s">
        <v>321</v>
      </c>
      <c r="P15" s="278" t="s">
        <v>321</v>
      </c>
      <c r="Q15" s="79" t="s">
        <v>317</v>
      </c>
      <c r="R15" s="80" t="s">
        <v>317</v>
      </c>
      <c r="S15" s="280"/>
      <c r="T15" s="402" t="s">
        <v>318</v>
      </c>
      <c r="U15" s="403" t="s">
        <v>318</v>
      </c>
      <c r="V15" s="414" t="s">
        <v>320</v>
      </c>
      <c r="W15" s="277" t="s">
        <v>315</v>
      </c>
      <c r="X15" s="80" t="s">
        <v>315</v>
      </c>
      <c r="Y15" s="280" t="s">
        <v>315</v>
      </c>
      <c r="Z15" s="102"/>
      <c r="AA15" s="103"/>
    </row>
    <row r="16" spans="1:35" ht="19" customHeight="1">
      <c r="A16" s="619"/>
      <c r="B16" s="87">
        <v>6</v>
      </c>
      <c r="C16" s="344" t="s">
        <v>129</v>
      </c>
      <c r="D16" s="231"/>
      <c r="E16" s="82" t="s">
        <v>317</v>
      </c>
      <c r="F16" s="80" t="s">
        <v>317</v>
      </c>
      <c r="G16" s="280"/>
      <c r="H16" s="452" t="s">
        <v>318</v>
      </c>
      <c r="I16" s="80" t="s">
        <v>321</v>
      </c>
      <c r="J16" s="278" t="s">
        <v>317</v>
      </c>
      <c r="K16" s="530" t="s">
        <v>317</v>
      </c>
      <c r="L16" s="525" t="s">
        <v>317</v>
      </c>
      <c r="M16" s="536"/>
      <c r="N16" s="82" t="s">
        <v>321</v>
      </c>
      <c r="O16" s="80" t="s">
        <v>321</v>
      </c>
      <c r="P16" s="278" t="s">
        <v>321</v>
      </c>
      <c r="Q16" s="79" t="s">
        <v>317</v>
      </c>
      <c r="R16" s="80" t="s">
        <v>317</v>
      </c>
      <c r="S16" s="280"/>
      <c r="T16" s="402" t="s">
        <v>318</v>
      </c>
      <c r="U16" s="403" t="s">
        <v>318</v>
      </c>
      <c r="V16" s="414" t="s">
        <v>318</v>
      </c>
      <c r="W16" s="79" t="s">
        <v>314</v>
      </c>
      <c r="X16" s="80" t="s">
        <v>314</v>
      </c>
      <c r="Y16" s="278" t="s">
        <v>314</v>
      </c>
      <c r="Z16" s="102"/>
      <c r="AA16" s="103"/>
    </row>
    <row r="17" spans="1:27" ht="19" customHeight="1">
      <c r="A17" s="619"/>
      <c r="B17" s="87">
        <v>11</v>
      </c>
      <c r="C17" s="341" t="s">
        <v>121</v>
      </c>
      <c r="D17" s="231"/>
      <c r="E17" s="79" t="s">
        <v>318</v>
      </c>
      <c r="F17" s="80" t="s">
        <v>318</v>
      </c>
      <c r="G17" s="280"/>
      <c r="H17" s="79" t="s">
        <v>317</v>
      </c>
      <c r="I17" s="80" t="s">
        <v>317</v>
      </c>
      <c r="J17" s="278" t="s">
        <v>317</v>
      </c>
      <c r="K17" s="530" t="s">
        <v>317</v>
      </c>
      <c r="L17" s="525" t="s">
        <v>317</v>
      </c>
      <c r="M17" s="536"/>
      <c r="N17" s="82" t="s">
        <v>322</v>
      </c>
      <c r="O17" s="80" t="s">
        <v>322</v>
      </c>
      <c r="P17" s="280" t="s">
        <v>322</v>
      </c>
      <c r="Q17" s="79" t="s">
        <v>318</v>
      </c>
      <c r="R17" s="80" t="s">
        <v>318</v>
      </c>
      <c r="S17" s="280"/>
      <c r="T17" s="402" t="s">
        <v>317</v>
      </c>
      <c r="U17" s="403" t="s">
        <v>317</v>
      </c>
      <c r="V17" s="414" t="s">
        <v>317</v>
      </c>
      <c r="W17" s="79" t="s">
        <v>315</v>
      </c>
      <c r="X17" s="80" t="s">
        <v>315</v>
      </c>
      <c r="Y17" s="280" t="s">
        <v>315</v>
      </c>
      <c r="Z17" s="101"/>
      <c r="AA17" s="103"/>
    </row>
    <row r="18" spans="1:27" ht="19" customHeight="1">
      <c r="A18" s="619"/>
      <c r="B18" s="87">
        <v>12</v>
      </c>
      <c r="C18" s="88" t="s">
        <v>122</v>
      </c>
      <c r="D18" s="318"/>
      <c r="E18" s="79" t="s">
        <v>318</v>
      </c>
      <c r="F18" s="80" t="s">
        <v>318</v>
      </c>
      <c r="G18" s="280"/>
      <c r="H18" s="79" t="s">
        <v>317</v>
      </c>
      <c r="I18" s="80" t="s">
        <v>317</v>
      </c>
      <c r="J18" s="278" t="s">
        <v>317</v>
      </c>
      <c r="K18" s="530" t="s">
        <v>317</v>
      </c>
      <c r="L18" s="525" t="s">
        <v>317</v>
      </c>
      <c r="M18" s="536"/>
      <c r="N18" s="82" t="s">
        <v>323</v>
      </c>
      <c r="O18" s="80" t="s">
        <v>323</v>
      </c>
      <c r="P18" s="278" t="s">
        <v>323</v>
      </c>
      <c r="Q18" s="79" t="s">
        <v>318</v>
      </c>
      <c r="R18" s="80" t="s">
        <v>318</v>
      </c>
      <c r="S18" s="278"/>
      <c r="T18" s="415" t="s">
        <v>317</v>
      </c>
      <c r="U18" s="403" t="s">
        <v>317</v>
      </c>
      <c r="V18" s="404" t="s">
        <v>317</v>
      </c>
      <c r="W18" s="79" t="s">
        <v>315</v>
      </c>
      <c r="X18" s="80" t="s">
        <v>315</v>
      </c>
      <c r="Y18" s="278" t="s">
        <v>315</v>
      </c>
      <c r="Z18" s="108"/>
    </row>
    <row r="19" spans="1:27" ht="18.75" customHeight="1">
      <c r="A19" s="619"/>
      <c r="B19" s="87">
        <v>18</v>
      </c>
      <c r="C19" s="89" t="s">
        <v>121</v>
      </c>
      <c r="D19" s="339"/>
      <c r="E19" s="79" t="s">
        <v>318</v>
      </c>
      <c r="F19" s="80" t="s">
        <v>318</v>
      </c>
      <c r="G19" s="280"/>
      <c r="H19" s="79" t="s">
        <v>317</v>
      </c>
      <c r="I19" s="80" t="s">
        <v>317</v>
      </c>
      <c r="J19" s="278" t="s">
        <v>317</v>
      </c>
      <c r="K19" s="530"/>
      <c r="L19" s="525"/>
      <c r="M19" s="536"/>
      <c r="N19" s="82" t="s">
        <v>323</v>
      </c>
      <c r="O19" s="80" t="s">
        <v>323</v>
      </c>
      <c r="P19" s="278" t="s">
        <v>323</v>
      </c>
      <c r="Q19" s="79" t="s">
        <v>318</v>
      </c>
      <c r="R19" s="80" t="s">
        <v>318</v>
      </c>
      <c r="S19" s="278"/>
      <c r="T19" s="416" t="s">
        <v>318</v>
      </c>
      <c r="U19" s="417" t="s">
        <v>318</v>
      </c>
      <c r="V19" s="404" t="s">
        <v>319</v>
      </c>
      <c r="W19" s="79" t="s">
        <v>314</v>
      </c>
      <c r="X19" s="80" t="s">
        <v>314</v>
      </c>
      <c r="Y19" s="278" t="s">
        <v>315</v>
      </c>
      <c r="Z19" s="101"/>
    </row>
    <row r="20" spans="1:27" ht="18.75" customHeight="1">
      <c r="A20" s="619"/>
      <c r="B20" s="87">
        <v>19</v>
      </c>
      <c r="C20" s="88" t="s">
        <v>122</v>
      </c>
      <c r="D20" s="339"/>
      <c r="E20" s="79" t="s">
        <v>318</v>
      </c>
      <c r="F20" s="80" t="s">
        <v>318</v>
      </c>
      <c r="G20" s="280"/>
      <c r="H20" s="452"/>
      <c r="I20" s="80"/>
      <c r="J20" s="278"/>
      <c r="K20" s="530"/>
      <c r="L20" s="525"/>
      <c r="M20" s="536"/>
      <c r="N20" s="82" t="s">
        <v>323</v>
      </c>
      <c r="O20" s="80" t="s">
        <v>323</v>
      </c>
      <c r="P20" s="278" t="s">
        <v>323</v>
      </c>
      <c r="Q20" s="79" t="s">
        <v>318</v>
      </c>
      <c r="R20" s="80" t="s">
        <v>318</v>
      </c>
      <c r="S20" s="278"/>
      <c r="T20" s="416"/>
      <c r="U20" s="417"/>
      <c r="V20" s="404"/>
      <c r="W20" s="79" t="s">
        <v>316</v>
      </c>
      <c r="X20" s="80" t="s">
        <v>315</v>
      </c>
      <c r="Y20" s="278" t="s">
        <v>314</v>
      </c>
      <c r="Z20" s="101"/>
    </row>
    <row r="21" spans="1:27" ht="19" customHeight="1">
      <c r="A21" s="619"/>
      <c r="B21" s="87">
        <v>25</v>
      </c>
      <c r="C21" s="89" t="s">
        <v>121</v>
      </c>
      <c r="D21" s="318"/>
      <c r="E21" s="79" t="s">
        <v>318</v>
      </c>
      <c r="F21" s="80" t="s">
        <v>318</v>
      </c>
      <c r="G21" s="280"/>
      <c r="H21" s="452" t="s">
        <v>318</v>
      </c>
      <c r="I21" s="80" t="s">
        <v>321</v>
      </c>
      <c r="J21" s="278" t="s">
        <v>318</v>
      </c>
      <c r="K21" s="530"/>
      <c r="L21" s="525"/>
      <c r="M21" s="536"/>
      <c r="N21" s="82" t="s">
        <v>323</v>
      </c>
      <c r="O21" s="80" t="s">
        <v>323</v>
      </c>
      <c r="P21" s="278" t="s">
        <v>323</v>
      </c>
      <c r="Q21" s="79" t="s">
        <v>318</v>
      </c>
      <c r="R21" s="80" t="s">
        <v>318</v>
      </c>
      <c r="S21" s="278"/>
      <c r="T21" s="416" t="s">
        <v>318</v>
      </c>
      <c r="U21" s="417" t="s">
        <v>318</v>
      </c>
      <c r="V21" s="404" t="s">
        <v>319</v>
      </c>
      <c r="W21" s="79" t="s">
        <v>314</v>
      </c>
      <c r="X21" s="80" t="s">
        <v>314</v>
      </c>
      <c r="Y21" s="278" t="s">
        <v>315</v>
      </c>
      <c r="Z21" s="101"/>
    </row>
    <row r="22" spans="1:27" ht="19" customHeight="1" thickBot="1">
      <c r="A22" s="619"/>
      <c r="B22" s="87">
        <v>26</v>
      </c>
      <c r="C22" s="88" t="s">
        <v>122</v>
      </c>
      <c r="D22" s="339"/>
      <c r="E22" s="79" t="s">
        <v>318</v>
      </c>
      <c r="F22" s="80" t="s">
        <v>318</v>
      </c>
      <c r="G22" s="280"/>
      <c r="H22" s="81" t="s">
        <v>321</v>
      </c>
      <c r="I22" s="83" t="s">
        <v>321</v>
      </c>
      <c r="J22" s="282" t="s">
        <v>317</v>
      </c>
      <c r="K22" s="530"/>
      <c r="L22" s="525"/>
      <c r="M22" s="536"/>
      <c r="N22" s="82" t="s">
        <v>322</v>
      </c>
      <c r="O22" s="80" t="s">
        <v>322</v>
      </c>
      <c r="P22" s="278" t="s">
        <v>322</v>
      </c>
      <c r="Q22" s="106" t="s">
        <v>318</v>
      </c>
      <c r="R22" s="80" t="s">
        <v>318</v>
      </c>
      <c r="S22" s="278"/>
      <c r="T22" s="406" t="s">
        <v>318</v>
      </c>
      <c r="U22" s="417" t="s">
        <v>318</v>
      </c>
      <c r="V22" s="404" t="s">
        <v>320</v>
      </c>
      <c r="W22" s="81" t="s">
        <v>316</v>
      </c>
      <c r="X22" s="83" t="s">
        <v>315</v>
      </c>
      <c r="Y22" s="286" t="s">
        <v>314</v>
      </c>
      <c r="Z22" s="101"/>
    </row>
    <row r="23" spans="1:27" ht="19" customHeight="1">
      <c r="A23" s="637" t="s">
        <v>124</v>
      </c>
      <c r="B23" s="85">
        <v>1</v>
      </c>
      <c r="C23" s="86" t="s">
        <v>121</v>
      </c>
      <c r="D23" s="336"/>
      <c r="E23" s="469" t="s">
        <v>318</v>
      </c>
      <c r="F23" s="521" t="s">
        <v>318</v>
      </c>
      <c r="G23" s="472"/>
      <c r="H23" s="449" t="s">
        <v>321</v>
      </c>
      <c r="I23" s="450" t="s">
        <v>321</v>
      </c>
      <c r="J23" s="462" t="s">
        <v>317</v>
      </c>
      <c r="K23" s="531"/>
      <c r="L23" s="524"/>
      <c r="M23" s="535"/>
      <c r="N23" s="540" t="s">
        <v>321</v>
      </c>
      <c r="O23" s="482" t="s">
        <v>321</v>
      </c>
      <c r="P23" s="492" t="s">
        <v>321</v>
      </c>
      <c r="Q23" s="522" t="s">
        <v>317</v>
      </c>
      <c r="R23" s="523" t="s">
        <v>317</v>
      </c>
      <c r="S23" s="486"/>
      <c r="T23" s="411" t="s">
        <v>317</v>
      </c>
      <c r="U23" s="418" t="s">
        <v>317</v>
      </c>
      <c r="V23" s="413" t="s">
        <v>317</v>
      </c>
      <c r="W23" s="289" t="s">
        <v>314</v>
      </c>
      <c r="X23" s="288" t="s">
        <v>314</v>
      </c>
      <c r="Y23" s="279" t="s">
        <v>315</v>
      </c>
      <c r="Z23" s="111"/>
      <c r="AA23" s="317"/>
    </row>
    <row r="24" spans="1:27" ht="19" customHeight="1">
      <c r="A24" s="619"/>
      <c r="B24" s="92">
        <v>2</v>
      </c>
      <c r="C24" s="88" t="s">
        <v>122</v>
      </c>
      <c r="D24" s="337"/>
      <c r="E24" s="79" t="s">
        <v>316</v>
      </c>
      <c r="F24" s="80" t="s">
        <v>318</v>
      </c>
      <c r="G24" s="473"/>
      <c r="H24" s="452" t="s">
        <v>318</v>
      </c>
      <c r="I24" s="80" t="s">
        <v>321</v>
      </c>
      <c r="J24" s="278" t="s">
        <v>318</v>
      </c>
      <c r="K24" s="530" t="s">
        <v>318</v>
      </c>
      <c r="L24" s="526" t="s">
        <v>318</v>
      </c>
      <c r="M24" s="537"/>
      <c r="N24" s="541" t="s">
        <v>321</v>
      </c>
      <c r="O24" s="490" t="s">
        <v>321</v>
      </c>
      <c r="P24" s="493" t="s">
        <v>321</v>
      </c>
      <c r="Q24" s="522" t="s">
        <v>318</v>
      </c>
      <c r="R24" s="483" t="s">
        <v>318</v>
      </c>
      <c r="S24" s="488"/>
      <c r="T24" s="406" t="s">
        <v>317</v>
      </c>
      <c r="U24" s="419" t="s">
        <v>317</v>
      </c>
      <c r="V24" s="420" t="s">
        <v>317</v>
      </c>
      <c r="W24" s="79" t="s">
        <v>316</v>
      </c>
      <c r="X24" s="80" t="s">
        <v>315</v>
      </c>
      <c r="Y24" s="278" t="s">
        <v>314</v>
      </c>
      <c r="Z24" s="113"/>
      <c r="AA24" s="317"/>
    </row>
    <row r="25" spans="1:27" ht="18.75" customHeight="1">
      <c r="A25" s="619"/>
      <c r="B25" s="87">
        <v>8</v>
      </c>
      <c r="C25" s="89" t="s">
        <v>121</v>
      </c>
      <c r="D25" s="318"/>
      <c r="E25" s="82" t="s">
        <v>317</v>
      </c>
      <c r="F25" s="80" t="s">
        <v>317</v>
      </c>
      <c r="G25" s="278"/>
      <c r="H25" s="452" t="s">
        <v>318</v>
      </c>
      <c r="I25" s="80" t="s">
        <v>321</v>
      </c>
      <c r="J25" s="278" t="s">
        <v>318</v>
      </c>
      <c r="K25" s="530" t="s">
        <v>383</v>
      </c>
      <c r="L25" s="525" t="s">
        <v>383</v>
      </c>
      <c r="M25" s="536"/>
      <c r="N25" s="541" t="s">
        <v>321</v>
      </c>
      <c r="O25" s="483" t="s">
        <v>321</v>
      </c>
      <c r="P25" s="485" t="s">
        <v>321</v>
      </c>
      <c r="Q25" s="277" t="s">
        <v>317</v>
      </c>
      <c r="R25" s="483" t="s">
        <v>317</v>
      </c>
      <c r="S25" s="487"/>
      <c r="T25" s="406" t="s">
        <v>318</v>
      </c>
      <c r="U25" s="403" t="s">
        <v>318</v>
      </c>
      <c r="V25" s="404" t="s">
        <v>319</v>
      </c>
      <c r="W25" s="79" t="s">
        <v>314</v>
      </c>
      <c r="X25" s="80" t="s">
        <v>314</v>
      </c>
      <c r="Y25" s="278" t="s">
        <v>315</v>
      </c>
      <c r="Z25" s="101"/>
    </row>
    <row r="26" spans="1:27" ht="19" customHeight="1">
      <c r="A26" s="619"/>
      <c r="B26" s="87">
        <v>9</v>
      </c>
      <c r="C26" s="88" t="s">
        <v>122</v>
      </c>
      <c r="D26" s="231"/>
      <c r="E26" s="82" t="s">
        <v>317</v>
      </c>
      <c r="F26" s="80" t="s">
        <v>315</v>
      </c>
      <c r="G26" s="278"/>
      <c r="H26" s="452" t="s">
        <v>318</v>
      </c>
      <c r="I26" s="80" t="s">
        <v>321</v>
      </c>
      <c r="J26" s="278" t="s">
        <v>317</v>
      </c>
      <c r="K26" s="530" t="s">
        <v>318</v>
      </c>
      <c r="L26" s="525" t="s">
        <v>383</v>
      </c>
      <c r="M26" s="536"/>
      <c r="N26" s="468" t="s">
        <v>321</v>
      </c>
      <c r="O26" s="483" t="s">
        <v>321</v>
      </c>
      <c r="P26" s="485" t="s">
        <v>321</v>
      </c>
      <c r="Q26" s="277" t="s">
        <v>317</v>
      </c>
      <c r="R26" s="483" t="s">
        <v>317</v>
      </c>
      <c r="S26" s="485"/>
      <c r="T26" s="402" t="s">
        <v>318</v>
      </c>
      <c r="U26" s="403" t="s">
        <v>318</v>
      </c>
      <c r="V26" s="414" t="s">
        <v>320</v>
      </c>
      <c r="W26" s="79" t="s">
        <v>316</v>
      </c>
      <c r="X26" s="80" t="s">
        <v>315</v>
      </c>
      <c r="Y26" s="278" t="s">
        <v>314</v>
      </c>
      <c r="Z26" s="101"/>
      <c r="AA26" s="112"/>
    </row>
    <row r="27" spans="1:27" ht="19" customHeight="1">
      <c r="A27" s="619"/>
      <c r="B27" s="290">
        <v>15</v>
      </c>
      <c r="C27" s="93" t="s">
        <v>121</v>
      </c>
      <c r="D27" s="231"/>
      <c r="E27" s="82" t="s">
        <v>317</v>
      </c>
      <c r="F27" s="80" t="s">
        <v>315</v>
      </c>
      <c r="G27" s="278"/>
      <c r="H27" s="79" t="s">
        <v>321</v>
      </c>
      <c r="I27" s="80" t="s">
        <v>321</v>
      </c>
      <c r="J27" s="278" t="s">
        <v>317</v>
      </c>
      <c r="K27" s="530" t="s">
        <v>383</v>
      </c>
      <c r="L27" s="525" t="s">
        <v>383</v>
      </c>
      <c r="M27" s="536"/>
      <c r="N27" s="468" t="s">
        <v>321</v>
      </c>
      <c r="O27" s="483" t="s">
        <v>321</v>
      </c>
      <c r="P27" s="485" t="s">
        <v>321</v>
      </c>
      <c r="Q27" s="277" t="s">
        <v>317</v>
      </c>
      <c r="R27" s="483" t="s">
        <v>317</v>
      </c>
      <c r="S27" s="485"/>
      <c r="T27" s="402" t="s">
        <v>318</v>
      </c>
      <c r="U27" s="403" t="s">
        <v>318</v>
      </c>
      <c r="V27" s="407" t="s">
        <v>319</v>
      </c>
      <c r="W27" s="79" t="s">
        <v>314</v>
      </c>
      <c r="X27" s="80" t="s">
        <v>314</v>
      </c>
      <c r="Y27" s="278" t="s">
        <v>315</v>
      </c>
      <c r="Z27" s="116"/>
    </row>
    <row r="28" spans="1:27" ht="19" customHeight="1">
      <c r="A28" s="619"/>
      <c r="B28" s="87">
        <v>16</v>
      </c>
      <c r="C28" s="88" t="s">
        <v>122</v>
      </c>
      <c r="D28" s="338"/>
      <c r="E28" s="453" t="s">
        <v>317</v>
      </c>
      <c r="F28" s="288" t="s">
        <v>317</v>
      </c>
      <c r="G28" s="279"/>
      <c r="H28" s="289" t="s">
        <v>318</v>
      </c>
      <c r="I28" s="463" t="s">
        <v>318</v>
      </c>
      <c r="J28" s="279" t="s">
        <v>318</v>
      </c>
      <c r="K28" s="532" t="s">
        <v>383</v>
      </c>
      <c r="L28" s="526" t="s">
        <v>383</v>
      </c>
      <c r="M28" s="537"/>
      <c r="N28" s="468" t="s">
        <v>321</v>
      </c>
      <c r="O28" s="483" t="s">
        <v>321</v>
      </c>
      <c r="P28" s="485" t="s">
        <v>321</v>
      </c>
      <c r="Q28" s="289" t="s">
        <v>317</v>
      </c>
      <c r="R28" s="288" t="s">
        <v>317</v>
      </c>
      <c r="S28" s="279"/>
      <c r="T28" s="421" t="s">
        <v>318</v>
      </c>
      <c r="U28" s="422" t="s">
        <v>318</v>
      </c>
      <c r="V28" s="423" t="s">
        <v>320</v>
      </c>
      <c r="W28" s="79" t="s">
        <v>316</v>
      </c>
      <c r="X28" s="80" t="s">
        <v>315</v>
      </c>
      <c r="Y28" s="278" t="s">
        <v>314</v>
      </c>
      <c r="Z28" s="346"/>
      <c r="AA28" s="317"/>
    </row>
    <row r="29" spans="1:27" ht="19" customHeight="1">
      <c r="A29" s="619"/>
      <c r="B29" s="87">
        <v>22</v>
      </c>
      <c r="C29" s="89" t="s">
        <v>121</v>
      </c>
      <c r="D29" s="318"/>
      <c r="E29" s="453" t="s">
        <v>317</v>
      </c>
      <c r="F29" s="288" t="s">
        <v>317</v>
      </c>
      <c r="G29" s="278"/>
      <c r="H29" s="452" t="s">
        <v>318</v>
      </c>
      <c r="I29" s="80" t="s">
        <v>321</v>
      </c>
      <c r="J29" s="278" t="s">
        <v>318</v>
      </c>
      <c r="K29" s="530" t="s">
        <v>383</v>
      </c>
      <c r="L29" s="525" t="s">
        <v>383</v>
      </c>
      <c r="M29" s="536"/>
      <c r="N29" s="468" t="s">
        <v>321</v>
      </c>
      <c r="O29" s="483" t="s">
        <v>321</v>
      </c>
      <c r="P29" s="485" t="s">
        <v>321</v>
      </c>
      <c r="Q29" s="289" t="s">
        <v>317</v>
      </c>
      <c r="R29" s="288" t="s">
        <v>317</v>
      </c>
      <c r="S29" s="278"/>
      <c r="T29" s="416" t="s">
        <v>318</v>
      </c>
      <c r="U29" s="403" t="s">
        <v>318</v>
      </c>
      <c r="V29" s="407" t="s">
        <v>319</v>
      </c>
      <c r="W29" s="79" t="s">
        <v>314</v>
      </c>
      <c r="X29" s="80" t="s">
        <v>314</v>
      </c>
      <c r="Y29" s="278" t="s">
        <v>315</v>
      </c>
      <c r="Z29" s="101" t="s">
        <v>263</v>
      </c>
    </row>
    <row r="30" spans="1:27" ht="19" customHeight="1">
      <c r="A30" s="619"/>
      <c r="B30" s="87">
        <v>23</v>
      </c>
      <c r="C30" s="88" t="s">
        <v>122</v>
      </c>
      <c r="D30" s="231"/>
      <c r="E30" s="453" t="s">
        <v>317</v>
      </c>
      <c r="F30" s="288" t="s">
        <v>317</v>
      </c>
      <c r="G30" s="278"/>
      <c r="H30" s="452" t="s">
        <v>318</v>
      </c>
      <c r="I30" s="80" t="s">
        <v>321</v>
      </c>
      <c r="J30" s="278" t="s">
        <v>317</v>
      </c>
      <c r="K30" s="530" t="s">
        <v>318</v>
      </c>
      <c r="L30" s="525" t="s">
        <v>318</v>
      </c>
      <c r="M30" s="536"/>
      <c r="N30" s="468" t="s">
        <v>321</v>
      </c>
      <c r="O30" s="483" t="s">
        <v>321</v>
      </c>
      <c r="P30" s="485" t="s">
        <v>321</v>
      </c>
      <c r="Q30" s="289" t="s">
        <v>317</v>
      </c>
      <c r="R30" s="288" t="s">
        <v>317</v>
      </c>
      <c r="S30" s="278"/>
      <c r="T30" s="402" t="s">
        <v>318</v>
      </c>
      <c r="U30" s="424" t="s">
        <v>318</v>
      </c>
      <c r="V30" s="425" t="s">
        <v>320</v>
      </c>
      <c r="W30" s="79" t="s">
        <v>316</v>
      </c>
      <c r="X30" s="80" t="s">
        <v>315</v>
      </c>
      <c r="Y30" s="278" t="s">
        <v>314</v>
      </c>
      <c r="Z30" s="101" t="s">
        <v>263</v>
      </c>
    </row>
    <row r="31" spans="1:27" ht="19" customHeight="1">
      <c r="A31" s="619"/>
      <c r="B31" s="290">
        <v>29</v>
      </c>
      <c r="C31" s="89" t="s">
        <v>121</v>
      </c>
      <c r="D31" s="320"/>
      <c r="E31" s="470" t="s">
        <v>317</v>
      </c>
      <c r="F31" s="274" t="s">
        <v>317</v>
      </c>
      <c r="G31" s="284"/>
      <c r="H31" s="321" t="s">
        <v>317</v>
      </c>
      <c r="I31" s="274" t="s">
        <v>317</v>
      </c>
      <c r="J31" s="284" t="s">
        <v>317</v>
      </c>
      <c r="K31" s="533" t="s">
        <v>317</v>
      </c>
      <c r="L31" s="527" t="s">
        <v>317</v>
      </c>
      <c r="M31" s="538"/>
      <c r="N31" s="468" t="s">
        <v>321</v>
      </c>
      <c r="O31" s="483" t="s">
        <v>321</v>
      </c>
      <c r="P31" s="485" t="s">
        <v>321</v>
      </c>
      <c r="Q31" s="321" t="s">
        <v>317</v>
      </c>
      <c r="R31" s="274" t="s">
        <v>317</v>
      </c>
      <c r="S31" s="284"/>
      <c r="T31" s="426" t="s">
        <v>321</v>
      </c>
      <c r="U31" s="427" t="s">
        <v>321</v>
      </c>
      <c r="V31" s="428" t="s">
        <v>321</v>
      </c>
      <c r="W31" s="321" t="s">
        <v>315</v>
      </c>
      <c r="X31" s="274" t="s">
        <v>315</v>
      </c>
      <c r="Y31" s="284" t="s">
        <v>315</v>
      </c>
      <c r="Z31" s="287"/>
    </row>
    <row r="32" spans="1:27" ht="19" customHeight="1" thickBot="1">
      <c r="A32" s="620"/>
      <c r="B32" s="90">
        <v>30</v>
      </c>
      <c r="C32" s="88" t="s">
        <v>122</v>
      </c>
      <c r="D32" s="319"/>
      <c r="E32" s="106" t="s">
        <v>317</v>
      </c>
      <c r="F32" s="83" t="s">
        <v>317</v>
      </c>
      <c r="G32" s="474"/>
      <c r="H32" s="81" t="s">
        <v>317</v>
      </c>
      <c r="I32" s="266" t="s">
        <v>317</v>
      </c>
      <c r="J32" s="282" t="s">
        <v>317</v>
      </c>
      <c r="K32" s="534" t="s">
        <v>383</v>
      </c>
      <c r="L32" s="528" t="s">
        <v>317</v>
      </c>
      <c r="M32" s="539"/>
      <c r="N32" s="106" t="s">
        <v>321</v>
      </c>
      <c r="O32" s="266" t="s">
        <v>321</v>
      </c>
      <c r="P32" s="282" t="s">
        <v>321</v>
      </c>
      <c r="Q32" s="81" t="s">
        <v>317</v>
      </c>
      <c r="R32" s="266" t="s">
        <v>317</v>
      </c>
      <c r="S32" s="282"/>
      <c r="T32" s="429" t="s">
        <v>321</v>
      </c>
      <c r="U32" s="430" t="s">
        <v>321</v>
      </c>
      <c r="V32" s="431" t="s">
        <v>321</v>
      </c>
      <c r="W32" s="81" t="s">
        <v>315</v>
      </c>
      <c r="X32" s="266" t="s">
        <v>315</v>
      </c>
      <c r="Y32" s="282" t="s">
        <v>315</v>
      </c>
      <c r="Z32" s="114"/>
    </row>
    <row r="33" spans="1:27" ht="19" customHeight="1">
      <c r="A33" s="636" t="s">
        <v>125</v>
      </c>
      <c r="B33" s="85">
        <v>6</v>
      </c>
      <c r="C33" s="86" t="s">
        <v>121</v>
      </c>
      <c r="D33" s="230"/>
      <c r="E33" s="449" t="s">
        <v>317</v>
      </c>
      <c r="F33" s="450" t="s">
        <v>317</v>
      </c>
      <c r="G33" s="462"/>
      <c r="H33" s="449" t="s">
        <v>317</v>
      </c>
      <c r="I33" s="450" t="s">
        <v>317</v>
      </c>
      <c r="J33" s="454" t="s">
        <v>317</v>
      </c>
      <c r="K33" s="460"/>
      <c r="L33" s="461"/>
      <c r="M33" s="462"/>
      <c r="N33" s="449" t="s">
        <v>322</v>
      </c>
      <c r="O33" s="450" t="s">
        <v>322</v>
      </c>
      <c r="P33" s="462" t="s">
        <v>322</v>
      </c>
      <c r="Q33" s="449" t="s">
        <v>317</v>
      </c>
      <c r="R33" s="450" t="s">
        <v>317</v>
      </c>
      <c r="S33" s="484"/>
      <c r="T33" s="411" t="s">
        <v>317</v>
      </c>
      <c r="U33" s="412" t="s">
        <v>317</v>
      </c>
      <c r="V33" s="432" t="s">
        <v>317</v>
      </c>
      <c r="W33" s="79" t="s">
        <v>315</v>
      </c>
      <c r="X33" s="80" t="s">
        <v>315</v>
      </c>
      <c r="Y33" s="278" t="s">
        <v>315</v>
      </c>
      <c r="Z33" s="352" t="s">
        <v>264</v>
      </c>
      <c r="AA33" s="112"/>
    </row>
    <row r="34" spans="1:27" ht="19" customHeight="1">
      <c r="A34" s="636"/>
      <c r="B34" s="87">
        <v>7</v>
      </c>
      <c r="C34" s="88" t="s">
        <v>122</v>
      </c>
      <c r="D34" s="231"/>
      <c r="E34" s="82" t="s">
        <v>317</v>
      </c>
      <c r="F34" s="80" t="s">
        <v>317</v>
      </c>
      <c r="G34" s="278"/>
      <c r="H34" s="79" t="s">
        <v>317</v>
      </c>
      <c r="I34" s="451" t="s">
        <v>317</v>
      </c>
      <c r="J34" s="283" t="s">
        <v>317</v>
      </c>
      <c r="K34" s="452"/>
      <c r="L34" s="457"/>
      <c r="M34" s="278"/>
      <c r="N34" s="79" t="s">
        <v>322</v>
      </c>
      <c r="O34" s="80" t="s">
        <v>322</v>
      </c>
      <c r="P34" s="278" t="s">
        <v>322</v>
      </c>
      <c r="Q34" s="82" t="s">
        <v>317</v>
      </c>
      <c r="R34" s="80" t="s">
        <v>317</v>
      </c>
      <c r="S34" s="280"/>
      <c r="T34" s="402" t="s">
        <v>317</v>
      </c>
      <c r="U34" s="403" t="s">
        <v>317</v>
      </c>
      <c r="V34" s="404" t="s">
        <v>317</v>
      </c>
      <c r="W34" s="79" t="s">
        <v>315</v>
      </c>
      <c r="X34" s="80" t="s">
        <v>315</v>
      </c>
      <c r="Y34" s="280" t="s">
        <v>315</v>
      </c>
      <c r="Z34" s="115" t="s">
        <v>264</v>
      </c>
    </row>
    <row r="35" spans="1:27" ht="19" customHeight="1">
      <c r="A35" s="636"/>
      <c r="B35" s="87">
        <v>13</v>
      </c>
      <c r="C35" s="89" t="s">
        <v>121</v>
      </c>
      <c r="D35" s="231"/>
      <c r="E35" s="82" t="s">
        <v>317</v>
      </c>
      <c r="F35" s="80" t="s">
        <v>317</v>
      </c>
      <c r="G35" s="280"/>
      <c r="H35" s="79" t="s">
        <v>317</v>
      </c>
      <c r="I35" s="80" t="s">
        <v>317</v>
      </c>
      <c r="J35" s="283" t="s">
        <v>317</v>
      </c>
      <c r="K35" s="452"/>
      <c r="L35" s="457"/>
      <c r="M35" s="278"/>
      <c r="N35" s="79" t="s">
        <v>322</v>
      </c>
      <c r="O35" s="80" t="s">
        <v>322</v>
      </c>
      <c r="P35" s="278" t="s">
        <v>322</v>
      </c>
      <c r="Q35" s="82" t="s">
        <v>317</v>
      </c>
      <c r="R35" s="80" t="s">
        <v>317</v>
      </c>
      <c r="S35" s="280"/>
      <c r="T35" s="402" t="s">
        <v>317</v>
      </c>
      <c r="U35" s="403" t="s">
        <v>317</v>
      </c>
      <c r="V35" s="414" t="s">
        <v>317</v>
      </c>
      <c r="W35" s="79" t="s">
        <v>315</v>
      </c>
      <c r="X35" s="80" t="s">
        <v>315</v>
      </c>
      <c r="Y35" s="280" t="s">
        <v>315</v>
      </c>
      <c r="Z35" s="115" t="s">
        <v>264</v>
      </c>
    </row>
    <row r="36" spans="1:27" ht="19" customHeight="1">
      <c r="A36" s="636"/>
      <c r="B36" s="87">
        <v>14</v>
      </c>
      <c r="C36" s="88" t="s">
        <v>122</v>
      </c>
      <c r="D36" s="231"/>
      <c r="E36" s="82" t="s">
        <v>318</v>
      </c>
      <c r="F36" s="80" t="s">
        <v>318</v>
      </c>
      <c r="G36" s="278"/>
      <c r="H36" s="79" t="s">
        <v>317</v>
      </c>
      <c r="I36" s="451" t="s">
        <v>317</v>
      </c>
      <c r="J36" s="283" t="s">
        <v>317</v>
      </c>
      <c r="K36" s="79" t="s">
        <v>318</v>
      </c>
      <c r="L36" s="80" t="s">
        <v>318</v>
      </c>
      <c r="M36" s="278"/>
      <c r="N36" s="79" t="s">
        <v>321</v>
      </c>
      <c r="O36" s="80" t="s">
        <v>321</v>
      </c>
      <c r="P36" s="278" t="s">
        <v>321</v>
      </c>
      <c r="Q36" s="82" t="s">
        <v>318</v>
      </c>
      <c r="R36" s="80" t="s">
        <v>318</v>
      </c>
      <c r="S36" s="280"/>
      <c r="T36" s="402" t="s">
        <v>318</v>
      </c>
      <c r="U36" s="403" t="s">
        <v>318</v>
      </c>
      <c r="V36" s="404" t="s">
        <v>320</v>
      </c>
      <c r="W36" s="79" t="s">
        <v>314</v>
      </c>
      <c r="X36" s="80" t="s">
        <v>314</v>
      </c>
      <c r="Y36" s="278" t="s">
        <v>315</v>
      </c>
      <c r="Z36" s="116"/>
      <c r="AA36" s="112"/>
    </row>
    <row r="37" spans="1:27" ht="19" customHeight="1">
      <c r="A37" s="636"/>
      <c r="B37" s="394">
        <v>15</v>
      </c>
      <c r="C37" s="395" t="s">
        <v>140</v>
      </c>
      <c r="D37" s="396"/>
      <c r="E37" s="477" t="s">
        <v>317</v>
      </c>
      <c r="F37" s="464" t="s">
        <v>317</v>
      </c>
      <c r="G37" s="278"/>
      <c r="H37" s="79" t="s">
        <v>321</v>
      </c>
      <c r="I37" s="80" t="s">
        <v>321</v>
      </c>
      <c r="J37" s="283" t="s">
        <v>317</v>
      </c>
      <c r="K37" s="466" t="s">
        <v>317</v>
      </c>
      <c r="L37" s="467" t="s">
        <v>317</v>
      </c>
      <c r="M37" s="278"/>
      <c r="N37" s="79" t="s">
        <v>322</v>
      </c>
      <c r="O37" s="80" t="s">
        <v>322</v>
      </c>
      <c r="P37" s="278" t="s">
        <v>322</v>
      </c>
      <c r="Q37" s="477" t="s">
        <v>317</v>
      </c>
      <c r="R37" s="464" t="s">
        <v>317</v>
      </c>
      <c r="S37" s="278"/>
      <c r="T37" s="433" t="s">
        <v>317</v>
      </c>
      <c r="U37" s="434" t="s">
        <v>317</v>
      </c>
      <c r="V37" s="404" t="s">
        <v>317</v>
      </c>
      <c r="W37" s="79" t="s">
        <v>315</v>
      </c>
      <c r="X37" s="80" t="s">
        <v>315</v>
      </c>
      <c r="Y37" s="280" t="s">
        <v>315</v>
      </c>
      <c r="Z37" s="115" t="s">
        <v>264</v>
      </c>
      <c r="AA37" s="112"/>
    </row>
    <row r="38" spans="1:27" ht="19" customHeight="1">
      <c r="A38" s="636"/>
      <c r="B38" s="394">
        <v>20</v>
      </c>
      <c r="C38" s="398" t="s">
        <v>121</v>
      </c>
      <c r="D38" s="396"/>
      <c r="E38" s="477" t="s">
        <v>317</v>
      </c>
      <c r="F38" s="464" t="s">
        <v>317</v>
      </c>
      <c r="G38" s="283"/>
      <c r="H38" s="79" t="s">
        <v>317</v>
      </c>
      <c r="I38" s="451" t="s">
        <v>317</v>
      </c>
      <c r="J38" s="283" t="s">
        <v>317</v>
      </c>
      <c r="K38" s="466"/>
      <c r="L38" s="467"/>
      <c r="M38" s="278"/>
      <c r="N38" s="79" t="s">
        <v>322</v>
      </c>
      <c r="O38" s="80" t="s">
        <v>322</v>
      </c>
      <c r="P38" s="278" t="s">
        <v>322</v>
      </c>
      <c r="Q38" s="477" t="s">
        <v>317</v>
      </c>
      <c r="R38" s="464" t="s">
        <v>317</v>
      </c>
      <c r="S38" s="283"/>
      <c r="T38" s="433" t="s">
        <v>317</v>
      </c>
      <c r="U38" s="435" t="s">
        <v>317</v>
      </c>
      <c r="V38" s="407" t="s">
        <v>317</v>
      </c>
      <c r="W38" s="79" t="s">
        <v>315</v>
      </c>
      <c r="X38" s="80" t="s">
        <v>315</v>
      </c>
      <c r="Y38" s="280" t="s">
        <v>315</v>
      </c>
      <c r="Z38" s="115" t="s">
        <v>264</v>
      </c>
    </row>
    <row r="39" spans="1:27" ht="19" customHeight="1">
      <c r="A39" s="636"/>
      <c r="B39" s="394">
        <v>21</v>
      </c>
      <c r="C39" s="395" t="s">
        <v>122</v>
      </c>
      <c r="D39" s="396"/>
      <c r="E39" s="465" t="s">
        <v>318</v>
      </c>
      <c r="F39" s="464" t="s">
        <v>318</v>
      </c>
      <c r="G39" s="278"/>
      <c r="H39" s="79" t="s">
        <v>321</v>
      </c>
      <c r="I39" s="80" t="s">
        <v>321</v>
      </c>
      <c r="J39" s="283" t="s">
        <v>318</v>
      </c>
      <c r="K39" s="466"/>
      <c r="L39" s="467"/>
      <c r="M39" s="278"/>
      <c r="N39" s="465" t="s">
        <v>321</v>
      </c>
      <c r="O39" s="464" t="s">
        <v>321</v>
      </c>
      <c r="P39" s="278" t="s">
        <v>321</v>
      </c>
      <c r="Q39" s="465" t="s">
        <v>318</v>
      </c>
      <c r="R39" s="464" t="s">
        <v>318</v>
      </c>
      <c r="S39" s="278"/>
      <c r="T39" s="433" t="s">
        <v>318</v>
      </c>
      <c r="U39" s="434" t="s">
        <v>318</v>
      </c>
      <c r="V39" s="404" t="s">
        <v>320</v>
      </c>
      <c r="W39" s="79" t="s">
        <v>314</v>
      </c>
      <c r="X39" s="80" t="s">
        <v>314</v>
      </c>
      <c r="Y39" s="278" t="s">
        <v>315</v>
      </c>
      <c r="Z39" s="397"/>
    </row>
    <row r="40" spans="1:27" ht="19" customHeight="1">
      <c r="A40" s="636"/>
      <c r="B40" s="394">
        <v>27</v>
      </c>
      <c r="C40" s="398" t="s">
        <v>121</v>
      </c>
      <c r="D40" s="396"/>
      <c r="E40" s="465" t="s">
        <v>317</v>
      </c>
      <c r="F40" s="464" t="s">
        <v>317</v>
      </c>
      <c r="G40" s="278"/>
      <c r="H40" s="79" t="s">
        <v>317</v>
      </c>
      <c r="I40" s="451" t="s">
        <v>317</v>
      </c>
      <c r="J40" s="283" t="s">
        <v>317</v>
      </c>
      <c r="K40" s="466"/>
      <c r="L40" s="467"/>
      <c r="M40" s="278"/>
      <c r="N40" s="79" t="s">
        <v>322</v>
      </c>
      <c r="O40" s="80" t="s">
        <v>322</v>
      </c>
      <c r="P40" s="278" t="s">
        <v>322</v>
      </c>
      <c r="Q40" s="465" t="s">
        <v>317</v>
      </c>
      <c r="R40" s="464" t="s">
        <v>317</v>
      </c>
      <c r="S40" s="278"/>
      <c r="T40" s="433" t="s">
        <v>317</v>
      </c>
      <c r="U40" s="434" t="s">
        <v>317</v>
      </c>
      <c r="V40" s="404" t="s">
        <v>317</v>
      </c>
      <c r="W40" s="79" t="s">
        <v>315</v>
      </c>
      <c r="X40" s="80" t="s">
        <v>315</v>
      </c>
      <c r="Y40" s="280" t="s">
        <v>315</v>
      </c>
      <c r="Z40" s="115" t="s">
        <v>264</v>
      </c>
      <c r="AA40" s="112"/>
    </row>
    <row r="41" spans="1:27" ht="19" customHeight="1" thickBot="1">
      <c r="A41" s="636"/>
      <c r="B41" s="562">
        <v>28</v>
      </c>
      <c r="C41" s="563" t="s">
        <v>122</v>
      </c>
      <c r="D41" s="564"/>
      <c r="E41" s="565" t="s">
        <v>317</v>
      </c>
      <c r="F41" s="566" t="s">
        <v>317</v>
      </c>
      <c r="G41" s="567"/>
      <c r="H41" s="568" t="s">
        <v>321</v>
      </c>
      <c r="I41" s="569" t="s">
        <v>321</v>
      </c>
      <c r="J41" s="570" t="s">
        <v>317</v>
      </c>
      <c r="K41" s="571" t="s">
        <v>318</v>
      </c>
      <c r="L41" s="572" t="s">
        <v>318</v>
      </c>
      <c r="M41" s="565"/>
      <c r="N41" s="565" t="s">
        <v>321</v>
      </c>
      <c r="O41" s="566" t="s">
        <v>321</v>
      </c>
      <c r="P41" s="567" t="s">
        <v>321</v>
      </c>
      <c r="Q41" s="565" t="s">
        <v>317</v>
      </c>
      <c r="R41" s="566" t="s">
        <v>317</v>
      </c>
      <c r="S41" s="567"/>
      <c r="T41" s="573" t="s">
        <v>318</v>
      </c>
      <c r="U41" s="574" t="s">
        <v>318</v>
      </c>
      <c r="V41" s="575" t="s">
        <v>320</v>
      </c>
      <c r="W41" s="568" t="s">
        <v>316</v>
      </c>
      <c r="X41" s="569" t="s">
        <v>315</v>
      </c>
      <c r="Y41" s="570" t="s">
        <v>314</v>
      </c>
      <c r="Z41" s="642" t="s">
        <v>399</v>
      </c>
    </row>
    <row r="42" spans="1:27" ht="19" customHeight="1">
      <c r="A42" s="637" t="s">
        <v>127</v>
      </c>
      <c r="B42" s="576">
        <v>3</v>
      </c>
      <c r="C42" s="577" t="s">
        <v>121</v>
      </c>
      <c r="D42" s="578"/>
      <c r="E42" s="579"/>
      <c r="F42" s="580"/>
      <c r="G42" s="581"/>
      <c r="H42" s="582" t="s">
        <v>318</v>
      </c>
      <c r="I42" s="580" t="s">
        <v>321</v>
      </c>
      <c r="J42" s="581" t="s">
        <v>317</v>
      </c>
      <c r="K42" s="583" t="s">
        <v>317</v>
      </c>
      <c r="L42" s="584" t="s">
        <v>317</v>
      </c>
      <c r="M42" s="585"/>
      <c r="N42" s="581" t="s">
        <v>322</v>
      </c>
      <c r="O42" s="580" t="s">
        <v>322</v>
      </c>
      <c r="P42" s="581" t="s">
        <v>322</v>
      </c>
      <c r="Q42" s="581"/>
      <c r="R42" s="580"/>
      <c r="S42" s="581"/>
      <c r="T42" s="586" t="s">
        <v>317</v>
      </c>
      <c r="U42" s="587" t="s">
        <v>317</v>
      </c>
      <c r="V42" s="588" t="s">
        <v>317</v>
      </c>
      <c r="W42" s="589" t="s">
        <v>314</v>
      </c>
      <c r="X42" s="590" t="s">
        <v>314</v>
      </c>
      <c r="Y42" s="589" t="s">
        <v>315</v>
      </c>
      <c r="Z42" s="643"/>
    </row>
    <row r="43" spans="1:27" ht="19" customHeight="1">
      <c r="A43" s="619"/>
      <c r="B43" s="562">
        <v>4</v>
      </c>
      <c r="C43" s="591" t="s">
        <v>122</v>
      </c>
      <c r="D43" s="564"/>
      <c r="E43" s="565"/>
      <c r="F43" s="592"/>
      <c r="G43" s="565"/>
      <c r="H43" s="571" t="s">
        <v>318</v>
      </c>
      <c r="I43" s="592" t="s">
        <v>321</v>
      </c>
      <c r="J43" s="565" t="s">
        <v>318</v>
      </c>
      <c r="K43" s="593" t="s">
        <v>317</v>
      </c>
      <c r="L43" s="594" t="s">
        <v>317</v>
      </c>
      <c r="M43" s="595"/>
      <c r="N43" s="565" t="s">
        <v>322</v>
      </c>
      <c r="O43" s="592" t="s">
        <v>322</v>
      </c>
      <c r="P43" s="565" t="s">
        <v>322</v>
      </c>
      <c r="Q43" s="565"/>
      <c r="R43" s="592"/>
      <c r="S43" s="565"/>
      <c r="T43" s="573" t="s">
        <v>317</v>
      </c>
      <c r="U43" s="596" t="s">
        <v>317</v>
      </c>
      <c r="V43" s="597" t="s">
        <v>317</v>
      </c>
      <c r="W43" s="565" t="s">
        <v>316</v>
      </c>
      <c r="X43" s="592" t="s">
        <v>315</v>
      </c>
      <c r="Y43" s="565" t="s">
        <v>314</v>
      </c>
      <c r="Z43" s="643"/>
    </row>
    <row r="44" spans="1:27" ht="19" customHeight="1">
      <c r="A44" s="619"/>
      <c r="B44" s="562">
        <v>10</v>
      </c>
      <c r="C44" s="598" t="s">
        <v>121</v>
      </c>
      <c r="D44" s="564"/>
      <c r="E44" s="599"/>
      <c r="F44" s="592"/>
      <c r="G44" s="565"/>
      <c r="H44" s="571" t="s">
        <v>318</v>
      </c>
      <c r="I44" s="592" t="s">
        <v>321</v>
      </c>
      <c r="J44" s="565" t="s">
        <v>318</v>
      </c>
      <c r="K44" s="593" t="s">
        <v>317</v>
      </c>
      <c r="L44" s="594" t="s">
        <v>317</v>
      </c>
      <c r="M44" s="595"/>
      <c r="N44" s="565" t="s">
        <v>321</v>
      </c>
      <c r="O44" s="592" t="s">
        <v>321</v>
      </c>
      <c r="P44" s="565" t="s">
        <v>321</v>
      </c>
      <c r="Q44" s="565"/>
      <c r="R44" s="592"/>
      <c r="S44" s="565"/>
      <c r="T44" s="573" t="s">
        <v>318</v>
      </c>
      <c r="U44" s="596" t="s">
        <v>318</v>
      </c>
      <c r="V44" s="597" t="s">
        <v>319</v>
      </c>
      <c r="W44" s="565" t="s">
        <v>314</v>
      </c>
      <c r="X44" s="592" t="s">
        <v>314</v>
      </c>
      <c r="Y44" s="565" t="s">
        <v>315</v>
      </c>
      <c r="Z44" s="643"/>
    </row>
    <row r="45" spans="1:27" ht="18.75" customHeight="1">
      <c r="A45" s="619"/>
      <c r="B45" s="562">
        <v>11</v>
      </c>
      <c r="C45" s="591" t="s">
        <v>122</v>
      </c>
      <c r="D45" s="564"/>
      <c r="E45" s="599"/>
      <c r="F45" s="592"/>
      <c r="G45" s="565"/>
      <c r="H45" s="565" t="s">
        <v>321</v>
      </c>
      <c r="I45" s="592" t="s">
        <v>321</v>
      </c>
      <c r="J45" s="565" t="s">
        <v>317</v>
      </c>
      <c r="K45" s="593" t="s">
        <v>318</v>
      </c>
      <c r="L45" s="594" t="s">
        <v>318</v>
      </c>
      <c r="M45" s="595"/>
      <c r="N45" s="565" t="s">
        <v>321</v>
      </c>
      <c r="O45" s="592" t="s">
        <v>321</v>
      </c>
      <c r="P45" s="565" t="s">
        <v>321</v>
      </c>
      <c r="Q45" s="565"/>
      <c r="R45" s="592"/>
      <c r="S45" s="565"/>
      <c r="T45" s="573" t="s">
        <v>318</v>
      </c>
      <c r="U45" s="596" t="s">
        <v>318</v>
      </c>
      <c r="V45" s="597" t="s">
        <v>320</v>
      </c>
      <c r="W45" s="565" t="s">
        <v>316</v>
      </c>
      <c r="X45" s="592" t="s">
        <v>315</v>
      </c>
      <c r="Y45" s="565" t="s">
        <v>314</v>
      </c>
      <c r="Z45" s="643"/>
    </row>
    <row r="46" spans="1:27" ht="19" customHeight="1">
      <c r="A46" s="619"/>
      <c r="B46" s="562">
        <v>12</v>
      </c>
      <c r="C46" s="591" t="s">
        <v>140</v>
      </c>
      <c r="D46" s="564"/>
      <c r="E46" s="599"/>
      <c r="F46" s="592"/>
      <c r="G46" s="567"/>
      <c r="H46" s="565" t="s">
        <v>321</v>
      </c>
      <c r="I46" s="592" t="s">
        <v>317</v>
      </c>
      <c r="J46" s="565" t="s">
        <v>317</v>
      </c>
      <c r="K46" s="593" t="s">
        <v>318</v>
      </c>
      <c r="L46" s="594" t="s">
        <v>318</v>
      </c>
      <c r="M46" s="595"/>
      <c r="N46" s="565" t="s">
        <v>321</v>
      </c>
      <c r="O46" s="592" t="s">
        <v>321</v>
      </c>
      <c r="P46" s="565" t="s">
        <v>321</v>
      </c>
      <c r="Q46" s="565"/>
      <c r="R46" s="592"/>
      <c r="S46" s="567"/>
      <c r="T46" s="573" t="s">
        <v>318</v>
      </c>
      <c r="U46" s="596" t="s">
        <v>318</v>
      </c>
      <c r="V46" s="575" t="s">
        <v>318</v>
      </c>
      <c r="W46" s="565" t="s">
        <v>314</v>
      </c>
      <c r="X46" s="592" t="s">
        <v>314</v>
      </c>
      <c r="Y46" s="565" t="s">
        <v>315</v>
      </c>
      <c r="Z46" s="643"/>
    </row>
    <row r="47" spans="1:27" ht="19" customHeight="1">
      <c r="A47" s="619"/>
      <c r="B47" s="562">
        <v>17</v>
      </c>
      <c r="C47" s="598" t="s">
        <v>121</v>
      </c>
      <c r="D47" s="564"/>
      <c r="E47" s="599"/>
      <c r="F47" s="566"/>
      <c r="G47" s="567"/>
      <c r="H47" s="565" t="s">
        <v>317</v>
      </c>
      <c r="I47" s="566" t="s">
        <v>317</v>
      </c>
      <c r="J47" s="565" t="s">
        <v>317</v>
      </c>
      <c r="K47" s="593" t="s">
        <v>317</v>
      </c>
      <c r="L47" s="594" t="s">
        <v>317</v>
      </c>
      <c r="M47" s="595"/>
      <c r="N47" s="565" t="s">
        <v>322</v>
      </c>
      <c r="O47" s="592" t="s">
        <v>322</v>
      </c>
      <c r="P47" s="567" t="s">
        <v>322</v>
      </c>
      <c r="Q47" s="565"/>
      <c r="R47" s="592"/>
      <c r="S47" s="567"/>
      <c r="T47" s="573" t="s">
        <v>318</v>
      </c>
      <c r="U47" s="596" t="s">
        <v>318</v>
      </c>
      <c r="V47" s="575" t="s">
        <v>319</v>
      </c>
      <c r="W47" s="565" t="s">
        <v>314</v>
      </c>
      <c r="X47" s="592" t="s">
        <v>314</v>
      </c>
      <c r="Y47" s="565" t="s">
        <v>315</v>
      </c>
      <c r="Z47" s="643"/>
    </row>
    <row r="48" spans="1:27" ht="19" customHeight="1">
      <c r="A48" s="619"/>
      <c r="B48" s="562">
        <v>18</v>
      </c>
      <c r="C48" s="591" t="s">
        <v>122</v>
      </c>
      <c r="D48" s="564"/>
      <c r="E48" s="589"/>
      <c r="F48" s="590"/>
      <c r="G48" s="589"/>
      <c r="H48" s="565" t="s">
        <v>321</v>
      </c>
      <c r="I48" s="592" t="s">
        <v>321</v>
      </c>
      <c r="J48" s="565" t="s">
        <v>318</v>
      </c>
      <c r="K48" s="593" t="s">
        <v>317</v>
      </c>
      <c r="L48" s="594" t="s">
        <v>317</v>
      </c>
      <c r="M48" s="600"/>
      <c r="N48" s="565" t="s">
        <v>322</v>
      </c>
      <c r="O48" s="592" t="s">
        <v>322</v>
      </c>
      <c r="P48" s="589" t="s">
        <v>322</v>
      </c>
      <c r="Q48" s="565"/>
      <c r="R48" s="592"/>
      <c r="S48" s="589"/>
      <c r="T48" s="573" t="s">
        <v>318</v>
      </c>
      <c r="U48" s="596" t="s">
        <v>318</v>
      </c>
      <c r="V48" s="601" t="s">
        <v>320</v>
      </c>
      <c r="W48" s="565" t="s">
        <v>316</v>
      </c>
      <c r="X48" s="592" t="s">
        <v>315</v>
      </c>
      <c r="Y48" s="565" t="s">
        <v>314</v>
      </c>
      <c r="Z48" s="644"/>
    </row>
    <row r="49" spans="1:26" ht="19" customHeight="1">
      <c r="A49" s="619"/>
      <c r="B49" s="394">
        <v>24</v>
      </c>
      <c r="C49" s="398" t="s">
        <v>121</v>
      </c>
      <c r="D49" s="396"/>
      <c r="E49" s="477"/>
      <c r="F49" s="464"/>
      <c r="G49" s="278"/>
      <c r="H49" s="452" t="s">
        <v>318</v>
      </c>
      <c r="I49" s="80" t="s">
        <v>321</v>
      </c>
      <c r="J49" s="278" t="s">
        <v>318</v>
      </c>
      <c r="K49" s="556" t="s">
        <v>317</v>
      </c>
      <c r="L49" s="525" t="s">
        <v>317</v>
      </c>
      <c r="M49" s="536"/>
      <c r="N49" s="465" t="s">
        <v>322</v>
      </c>
      <c r="O49" s="464" t="s">
        <v>322</v>
      </c>
      <c r="P49" s="278" t="s">
        <v>322</v>
      </c>
      <c r="Q49" s="465"/>
      <c r="R49" s="464"/>
      <c r="S49" s="278"/>
      <c r="T49" s="433" t="s">
        <v>318</v>
      </c>
      <c r="U49" s="434" t="s">
        <v>318</v>
      </c>
      <c r="V49" s="404" t="s">
        <v>319</v>
      </c>
      <c r="W49" s="79" t="s">
        <v>314</v>
      </c>
      <c r="X49" s="80" t="s">
        <v>314</v>
      </c>
      <c r="Y49" s="278" t="s">
        <v>315</v>
      </c>
      <c r="Z49" s="399"/>
    </row>
    <row r="50" spans="1:26" ht="19" customHeight="1">
      <c r="A50" s="619"/>
      <c r="B50" s="87">
        <v>25</v>
      </c>
      <c r="C50" s="88" t="s">
        <v>122</v>
      </c>
      <c r="D50" s="231"/>
      <c r="E50" s="79"/>
      <c r="F50" s="80"/>
      <c r="G50" s="278"/>
      <c r="H50" s="79" t="s">
        <v>321</v>
      </c>
      <c r="I50" s="80" t="s">
        <v>321</v>
      </c>
      <c r="J50" s="278" t="s">
        <v>317</v>
      </c>
      <c r="K50" s="602" t="s">
        <v>317</v>
      </c>
      <c r="L50" s="603" t="s">
        <v>317</v>
      </c>
      <c r="M50" s="536"/>
      <c r="N50" s="79" t="s">
        <v>322</v>
      </c>
      <c r="O50" s="80" t="s">
        <v>322</v>
      </c>
      <c r="P50" s="280" t="s">
        <v>322</v>
      </c>
      <c r="Q50" s="79"/>
      <c r="R50" s="80"/>
      <c r="S50" s="280"/>
      <c r="T50" s="402" t="s">
        <v>318</v>
      </c>
      <c r="U50" s="403" t="s">
        <v>318</v>
      </c>
      <c r="V50" s="414" t="s">
        <v>320</v>
      </c>
      <c r="W50" s="79" t="s">
        <v>316</v>
      </c>
      <c r="X50" s="80" t="s">
        <v>315</v>
      </c>
      <c r="Y50" s="278" t="s">
        <v>314</v>
      </c>
      <c r="Z50" s="101"/>
    </row>
    <row r="51" spans="1:26" ht="19" customHeight="1" thickBot="1">
      <c r="A51" s="620"/>
      <c r="B51" s="90">
        <v>31</v>
      </c>
      <c r="C51" s="347" t="s">
        <v>121</v>
      </c>
      <c r="D51" s="232"/>
      <c r="E51" s="81"/>
      <c r="F51" s="83"/>
      <c r="G51" s="282"/>
      <c r="H51" s="81" t="s">
        <v>321</v>
      </c>
      <c r="I51" s="83" t="s">
        <v>321</v>
      </c>
      <c r="J51" s="282" t="s">
        <v>317</v>
      </c>
      <c r="K51" s="557" t="s">
        <v>317</v>
      </c>
      <c r="L51" s="528" t="s">
        <v>317</v>
      </c>
      <c r="M51" s="539"/>
      <c r="N51" s="81" t="s">
        <v>321</v>
      </c>
      <c r="O51" s="83" t="s">
        <v>321</v>
      </c>
      <c r="P51" s="282" t="s">
        <v>321</v>
      </c>
      <c r="Q51" s="81"/>
      <c r="R51" s="83"/>
      <c r="S51" s="281"/>
      <c r="T51" s="408" t="s">
        <v>318</v>
      </c>
      <c r="U51" s="409" t="s">
        <v>318</v>
      </c>
      <c r="V51" s="436" t="s">
        <v>319</v>
      </c>
      <c r="W51" s="81" t="s">
        <v>314</v>
      </c>
      <c r="X51" s="83" t="s">
        <v>314</v>
      </c>
      <c r="Y51" s="286" t="s">
        <v>315</v>
      </c>
      <c r="Z51" s="107"/>
    </row>
    <row r="52" spans="1:26" ht="19" customHeight="1">
      <c r="A52" s="637" t="s">
        <v>130</v>
      </c>
      <c r="B52" s="85">
        <v>1</v>
      </c>
      <c r="C52" s="349" t="s">
        <v>122</v>
      </c>
      <c r="D52" s="230"/>
      <c r="E52" s="289" t="s">
        <v>316</v>
      </c>
      <c r="F52" s="521" t="s">
        <v>316</v>
      </c>
      <c r="G52" s="462"/>
      <c r="H52" s="460" t="s">
        <v>318</v>
      </c>
      <c r="I52" s="450" t="s">
        <v>321</v>
      </c>
      <c r="J52" s="462" t="s">
        <v>318</v>
      </c>
      <c r="K52" s="555" t="s">
        <v>318</v>
      </c>
      <c r="L52" s="524" t="s">
        <v>318</v>
      </c>
      <c r="M52" s="535"/>
      <c r="N52" s="469" t="s">
        <v>321</v>
      </c>
      <c r="O52" s="450" t="s">
        <v>321</v>
      </c>
      <c r="P52" s="484" t="s">
        <v>321</v>
      </c>
      <c r="Q52" s="289" t="s">
        <v>316</v>
      </c>
      <c r="R52" s="521" t="s">
        <v>316</v>
      </c>
      <c r="S52" s="484"/>
      <c r="T52" s="411" t="s">
        <v>318</v>
      </c>
      <c r="U52" s="412" t="s">
        <v>318</v>
      </c>
      <c r="V52" s="413" t="s">
        <v>320</v>
      </c>
      <c r="W52" s="288" t="s">
        <v>315</v>
      </c>
      <c r="X52" s="288" t="s">
        <v>315</v>
      </c>
      <c r="Y52" s="278" t="s">
        <v>315</v>
      </c>
      <c r="Z52" s="111"/>
    </row>
    <row r="53" spans="1:26" ht="19" customHeight="1">
      <c r="A53" s="619"/>
      <c r="B53" s="87">
        <v>7</v>
      </c>
      <c r="C53" s="89" t="s">
        <v>121</v>
      </c>
      <c r="D53" s="231"/>
      <c r="E53" s="465" t="s">
        <v>317</v>
      </c>
      <c r="F53" s="464" t="s">
        <v>317</v>
      </c>
      <c r="G53" s="278"/>
      <c r="H53" s="79" t="s">
        <v>317</v>
      </c>
      <c r="I53" s="451" t="s">
        <v>317</v>
      </c>
      <c r="J53" s="278" t="s">
        <v>317</v>
      </c>
      <c r="K53" s="556" t="s">
        <v>317</v>
      </c>
      <c r="L53" s="525" t="s">
        <v>317</v>
      </c>
      <c r="M53" s="536"/>
      <c r="N53" s="82" t="s">
        <v>321</v>
      </c>
      <c r="O53" s="80" t="s">
        <v>321</v>
      </c>
      <c r="P53" s="280" t="s">
        <v>321</v>
      </c>
      <c r="Q53" s="465" t="s">
        <v>317</v>
      </c>
      <c r="R53" s="464" t="s">
        <v>317</v>
      </c>
      <c r="S53" s="280"/>
      <c r="T53" s="402" t="s">
        <v>318</v>
      </c>
      <c r="U53" s="403" t="s">
        <v>318</v>
      </c>
      <c r="V53" s="414" t="s">
        <v>319</v>
      </c>
      <c r="W53" s="79" t="s">
        <v>315</v>
      </c>
      <c r="X53" s="80" t="s">
        <v>315</v>
      </c>
      <c r="Y53" s="280" t="s">
        <v>315</v>
      </c>
      <c r="Z53" s="115" t="s">
        <v>265</v>
      </c>
    </row>
    <row r="54" spans="1:26" ht="19" customHeight="1">
      <c r="A54" s="619"/>
      <c r="B54" s="87">
        <v>8</v>
      </c>
      <c r="C54" s="88" t="s">
        <v>122</v>
      </c>
      <c r="D54" s="231"/>
      <c r="E54" s="79" t="s">
        <v>316</v>
      </c>
      <c r="F54" s="80" t="s">
        <v>316</v>
      </c>
      <c r="G54" s="279"/>
      <c r="H54" s="79" t="s">
        <v>321</v>
      </c>
      <c r="I54" s="80" t="s">
        <v>321</v>
      </c>
      <c r="J54" s="278" t="s">
        <v>317</v>
      </c>
      <c r="K54" s="602" t="s">
        <v>317</v>
      </c>
      <c r="L54" s="603" t="s">
        <v>317</v>
      </c>
      <c r="M54" s="536"/>
      <c r="N54" s="82" t="s">
        <v>321</v>
      </c>
      <c r="O54" s="80" t="s">
        <v>321</v>
      </c>
      <c r="P54" s="280" t="s">
        <v>321</v>
      </c>
      <c r="Q54" s="79" t="s">
        <v>316</v>
      </c>
      <c r="R54" s="80" t="s">
        <v>316</v>
      </c>
      <c r="S54" s="278"/>
      <c r="T54" s="402" t="s">
        <v>318</v>
      </c>
      <c r="U54" s="403" t="s">
        <v>318</v>
      </c>
      <c r="V54" s="414" t="s">
        <v>320</v>
      </c>
      <c r="W54" s="79" t="s">
        <v>315</v>
      </c>
      <c r="X54" s="80" t="s">
        <v>315</v>
      </c>
      <c r="Y54" s="280" t="s">
        <v>315</v>
      </c>
      <c r="Z54" s="115" t="s">
        <v>265</v>
      </c>
    </row>
    <row r="55" spans="1:26" ht="19" customHeight="1">
      <c r="A55" s="619"/>
      <c r="B55" s="87">
        <v>14</v>
      </c>
      <c r="C55" s="89" t="s">
        <v>121</v>
      </c>
      <c r="D55" s="231"/>
      <c r="E55" s="79" t="s">
        <v>316</v>
      </c>
      <c r="F55" s="80" t="s">
        <v>316</v>
      </c>
      <c r="G55" s="280"/>
      <c r="H55" s="79" t="s">
        <v>321</v>
      </c>
      <c r="I55" s="80" t="s">
        <v>321</v>
      </c>
      <c r="J55" s="278" t="s">
        <v>317</v>
      </c>
      <c r="K55" s="556" t="s">
        <v>317</v>
      </c>
      <c r="L55" s="525" t="s">
        <v>317</v>
      </c>
      <c r="M55" s="536"/>
      <c r="N55" s="82" t="s">
        <v>321</v>
      </c>
      <c r="O55" s="80" t="s">
        <v>321</v>
      </c>
      <c r="P55" s="280" t="s">
        <v>321</v>
      </c>
      <c r="Q55" s="79" t="s">
        <v>316</v>
      </c>
      <c r="R55" s="80" t="s">
        <v>316</v>
      </c>
      <c r="S55" s="278"/>
      <c r="T55" s="416" t="s">
        <v>318</v>
      </c>
      <c r="U55" s="417" t="s">
        <v>318</v>
      </c>
      <c r="V55" s="414" t="s">
        <v>319</v>
      </c>
      <c r="W55" s="79" t="s">
        <v>315</v>
      </c>
      <c r="X55" s="80" t="s">
        <v>315</v>
      </c>
      <c r="Y55" s="280" t="s">
        <v>315</v>
      </c>
      <c r="Z55" s="115" t="s">
        <v>265</v>
      </c>
    </row>
    <row r="56" spans="1:26" ht="19" customHeight="1">
      <c r="A56" s="619"/>
      <c r="B56" s="87">
        <v>15</v>
      </c>
      <c r="C56" s="88" t="s">
        <v>122</v>
      </c>
      <c r="D56" s="231"/>
      <c r="E56" s="79" t="s">
        <v>316</v>
      </c>
      <c r="F56" s="80" t="s">
        <v>316</v>
      </c>
      <c r="G56" s="278"/>
      <c r="H56" s="79" t="s">
        <v>321</v>
      </c>
      <c r="I56" s="80" t="s">
        <v>321</v>
      </c>
      <c r="J56" s="278" t="s">
        <v>318</v>
      </c>
      <c r="K56" s="556" t="s">
        <v>318</v>
      </c>
      <c r="L56" s="525" t="s">
        <v>318</v>
      </c>
      <c r="M56" s="536"/>
      <c r="N56" s="82" t="s">
        <v>321</v>
      </c>
      <c r="O56" s="80" t="s">
        <v>321</v>
      </c>
      <c r="P56" s="280" t="s">
        <v>321</v>
      </c>
      <c r="Q56" s="79" t="s">
        <v>316</v>
      </c>
      <c r="R56" s="80" t="s">
        <v>316</v>
      </c>
      <c r="S56" s="280"/>
      <c r="T56" s="402" t="s">
        <v>318</v>
      </c>
      <c r="U56" s="403" t="s">
        <v>318</v>
      </c>
      <c r="V56" s="414" t="s">
        <v>320</v>
      </c>
      <c r="W56" s="79" t="s">
        <v>315</v>
      </c>
      <c r="X56" s="80" t="s">
        <v>315</v>
      </c>
      <c r="Y56" s="280" t="s">
        <v>315</v>
      </c>
      <c r="Z56" s="115" t="s">
        <v>265</v>
      </c>
    </row>
    <row r="57" spans="1:26" ht="19" customHeight="1">
      <c r="A57" s="619"/>
      <c r="B57" s="87">
        <v>16</v>
      </c>
      <c r="C57" s="88" t="s">
        <v>126</v>
      </c>
      <c r="D57" s="231"/>
      <c r="E57" s="79" t="s">
        <v>316</v>
      </c>
      <c r="F57" s="80" t="s">
        <v>316</v>
      </c>
      <c r="G57" s="278"/>
      <c r="H57" s="79" t="s">
        <v>321</v>
      </c>
      <c r="I57" s="80" t="s">
        <v>321</v>
      </c>
      <c r="J57" s="278" t="s">
        <v>317</v>
      </c>
      <c r="K57" s="556" t="s">
        <v>318</v>
      </c>
      <c r="L57" s="525" t="s">
        <v>318</v>
      </c>
      <c r="M57" s="536"/>
      <c r="N57" s="82" t="s">
        <v>321</v>
      </c>
      <c r="O57" s="80" t="s">
        <v>321</v>
      </c>
      <c r="P57" s="280" t="s">
        <v>321</v>
      </c>
      <c r="Q57" s="79" t="s">
        <v>316</v>
      </c>
      <c r="R57" s="80" t="s">
        <v>316</v>
      </c>
      <c r="S57" s="280"/>
      <c r="T57" s="402" t="s">
        <v>318</v>
      </c>
      <c r="U57" s="403" t="s">
        <v>318</v>
      </c>
      <c r="V57" s="414" t="s">
        <v>318</v>
      </c>
      <c r="W57" s="79" t="s">
        <v>315</v>
      </c>
      <c r="X57" s="80" t="s">
        <v>315</v>
      </c>
      <c r="Y57" s="280" t="s">
        <v>315</v>
      </c>
      <c r="Z57" s="115" t="s">
        <v>265</v>
      </c>
    </row>
    <row r="58" spans="1:26" ht="18.75" customHeight="1">
      <c r="A58" s="619"/>
      <c r="B58" s="87">
        <v>21</v>
      </c>
      <c r="C58" s="89" t="s">
        <v>121</v>
      </c>
      <c r="D58" s="231"/>
      <c r="E58" s="465" t="s">
        <v>317</v>
      </c>
      <c r="F58" s="464" t="s">
        <v>317</v>
      </c>
      <c r="G58" s="278"/>
      <c r="H58" s="79" t="s">
        <v>321</v>
      </c>
      <c r="I58" s="80" t="s">
        <v>321</v>
      </c>
      <c r="J58" s="278" t="s">
        <v>318</v>
      </c>
      <c r="K58" s="556" t="s">
        <v>317</v>
      </c>
      <c r="L58" s="525" t="s">
        <v>317</v>
      </c>
      <c r="M58" s="536"/>
      <c r="N58" s="82" t="s">
        <v>321</v>
      </c>
      <c r="O58" s="80" t="s">
        <v>321</v>
      </c>
      <c r="P58" s="280" t="s">
        <v>321</v>
      </c>
      <c r="Q58" s="465" t="s">
        <v>317</v>
      </c>
      <c r="R58" s="464" t="s">
        <v>317</v>
      </c>
      <c r="S58" s="280"/>
      <c r="T58" s="402" t="s">
        <v>318</v>
      </c>
      <c r="U58" s="403" t="s">
        <v>318</v>
      </c>
      <c r="V58" s="414" t="s">
        <v>319</v>
      </c>
      <c r="W58" s="79" t="s">
        <v>315</v>
      </c>
      <c r="X58" s="80" t="s">
        <v>315</v>
      </c>
      <c r="Y58" s="280" t="s">
        <v>315</v>
      </c>
      <c r="Z58" s="115" t="s">
        <v>266</v>
      </c>
    </row>
    <row r="59" spans="1:26" ht="18.75" customHeight="1">
      <c r="A59" s="619"/>
      <c r="B59" s="87">
        <v>22</v>
      </c>
      <c r="C59" s="88" t="s">
        <v>122</v>
      </c>
      <c r="D59" s="231"/>
      <c r="E59" s="465" t="s">
        <v>317</v>
      </c>
      <c r="F59" s="464" t="s">
        <v>317</v>
      </c>
      <c r="G59" s="278"/>
      <c r="H59" s="452" t="s">
        <v>318</v>
      </c>
      <c r="I59" s="80" t="s">
        <v>321</v>
      </c>
      <c r="J59" s="278" t="s">
        <v>317</v>
      </c>
      <c r="K59" s="556" t="s">
        <v>318</v>
      </c>
      <c r="L59" s="525" t="s">
        <v>318</v>
      </c>
      <c r="M59" s="536"/>
      <c r="N59" s="82" t="s">
        <v>321</v>
      </c>
      <c r="O59" s="80" t="s">
        <v>321</v>
      </c>
      <c r="P59" s="280" t="s">
        <v>321</v>
      </c>
      <c r="Q59" s="465" t="s">
        <v>317</v>
      </c>
      <c r="R59" s="464" t="s">
        <v>317</v>
      </c>
      <c r="S59" s="280"/>
      <c r="T59" s="402" t="s">
        <v>318</v>
      </c>
      <c r="U59" s="403" t="s">
        <v>318</v>
      </c>
      <c r="V59" s="414" t="s">
        <v>320</v>
      </c>
      <c r="W59" s="79" t="s">
        <v>316</v>
      </c>
      <c r="X59" s="80" t="s">
        <v>315</v>
      </c>
      <c r="Y59" s="278" t="s">
        <v>314</v>
      </c>
      <c r="Z59" s="101" t="s">
        <v>267</v>
      </c>
    </row>
    <row r="60" spans="1:26" ht="18.75" customHeight="1">
      <c r="A60" s="619"/>
      <c r="B60" s="87">
        <v>23</v>
      </c>
      <c r="C60" s="88" t="s">
        <v>126</v>
      </c>
      <c r="D60" s="231"/>
      <c r="E60" s="79" t="s">
        <v>318</v>
      </c>
      <c r="F60" s="80" t="s">
        <v>318</v>
      </c>
      <c r="G60" s="278"/>
      <c r="H60" s="79" t="s">
        <v>321</v>
      </c>
      <c r="I60" s="80" t="s">
        <v>321</v>
      </c>
      <c r="J60" s="278" t="s">
        <v>317</v>
      </c>
      <c r="K60" s="556" t="s">
        <v>317</v>
      </c>
      <c r="L60" s="525" t="s">
        <v>317</v>
      </c>
      <c r="M60" s="536"/>
      <c r="N60" s="82" t="s">
        <v>321</v>
      </c>
      <c r="O60" s="80" t="s">
        <v>321</v>
      </c>
      <c r="P60" s="280" t="s">
        <v>321</v>
      </c>
      <c r="Q60" s="79" t="s">
        <v>318</v>
      </c>
      <c r="R60" s="80" t="s">
        <v>318</v>
      </c>
      <c r="S60" s="280"/>
      <c r="T60" s="402" t="s">
        <v>318</v>
      </c>
      <c r="U60" s="403" t="s">
        <v>318</v>
      </c>
      <c r="V60" s="414" t="s">
        <v>318</v>
      </c>
      <c r="W60" s="79" t="s">
        <v>315</v>
      </c>
      <c r="X60" s="80" t="s">
        <v>315</v>
      </c>
      <c r="Y60" s="278" t="s">
        <v>315</v>
      </c>
      <c r="Z60" s="115" t="s">
        <v>265</v>
      </c>
    </row>
    <row r="61" spans="1:26" ht="18.75" customHeight="1">
      <c r="A61" s="619"/>
      <c r="B61" s="290">
        <v>28</v>
      </c>
      <c r="C61" s="89" t="s">
        <v>121</v>
      </c>
      <c r="D61" s="320"/>
      <c r="E61" s="79" t="s">
        <v>318</v>
      </c>
      <c r="F61" s="80" t="s">
        <v>318</v>
      </c>
      <c r="G61" s="278"/>
      <c r="H61" s="452" t="s">
        <v>318</v>
      </c>
      <c r="I61" s="80" t="s">
        <v>321</v>
      </c>
      <c r="J61" s="278" t="s">
        <v>317</v>
      </c>
      <c r="K61" s="558" t="s">
        <v>317</v>
      </c>
      <c r="L61" s="527" t="s">
        <v>317</v>
      </c>
      <c r="M61" s="538"/>
      <c r="N61" s="82" t="s">
        <v>321</v>
      </c>
      <c r="O61" s="80" t="s">
        <v>321</v>
      </c>
      <c r="P61" s="280" t="s">
        <v>321</v>
      </c>
      <c r="Q61" s="79" t="s">
        <v>318</v>
      </c>
      <c r="R61" s="80" t="s">
        <v>318</v>
      </c>
      <c r="S61" s="489"/>
      <c r="T61" s="426" t="s">
        <v>318</v>
      </c>
      <c r="U61" s="437" t="s">
        <v>318</v>
      </c>
      <c r="V61" s="438" t="s">
        <v>319</v>
      </c>
      <c r="W61" s="79" t="s">
        <v>315</v>
      </c>
      <c r="X61" s="80" t="s">
        <v>315</v>
      </c>
      <c r="Y61" s="278" t="s">
        <v>315</v>
      </c>
      <c r="Z61" s="348"/>
    </row>
    <row r="62" spans="1:26" ht="18.75" customHeight="1" thickBot="1">
      <c r="A62" s="620"/>
      <c r="B62" s="90">
        <v>29</v>
      </c>
      <c r="C62" s="91" t="s">
        <v>122</v>
      </c>
      <c r="D62" s="232"/>
      <c r="E62" s="106" t="s">
        <v>316</v>
      </c>
      <c r="F62" s="83" t="s">
        <v>316</v>
      </c>
      <c r="G62" s="282"/>
      <c r="H62" s="458" t="s">
        <v>318</v>
      </c>
      <c r="I62" s="83" t="s">
        <v>321</v>
      </c>
      <c r="J62" s="282" t="s">
        <v>318</v>
      </c>
      <c r="K62" s="557" t="s">
        <v>318</v>
      </c>
      <c r="L62" s="528" t="s">
        <v>318</v>
      </c>
      <c r="M62" s="539"/>
      <c r="N62" s="480" t="s">
        <v>321</v>
      </c>
      <c r="O62" s="481" t="s">
        <v>321</v>
      </c>
      <c r="P62" s="282" t="s">
        <v>321</v>
      </c>
      <c r="Q62" s="604" t="s">
        <v>316</v>
      </c>
      <c r="R62" s="605" t="s">
        <v>316</v>
      </c>
      <c r="S62" s="281"/>
      <c r="T62" s="408" t="s">
        <v>318</v>
      </c>
      <c r="U62" s="409" t="s">
        <v>318</v>
      </c>
      <c r="V62" s="436" t="s">
        <v>320</v>
      </c>
      <c r="W62" s="81" t="s">
        <v>315</v>
      </c>
      <c r="X62" s="83" t="s">
        <v>315</v>
      </c>
      <c r="Y62" s="286" t="s">
        <v>315</v>
      </c>
      <c r="Z62" s="114"/>
    </row>
    <row r="63" spans="1:26" ht="19" customHeight="1">
      <c r="A63" s="619" t="s">
        <v>128</v>
      </c>
      <c r="B63" s="92">
        <v>5</v>
      </c>
      <c r="C63" s="93" t="s">
        <v>121</v>
      </c>
      <c r="D63" s="233"/>
      <c r="E63" s="289"/>
      <c r="F63" s="288"/>
      <c r="G63" s="279"/>
      <c r="H63" s="289" t="s">
        <v>317</v>
      </c>
      <c r="I63" s="288" t="s">
        <v>317</v>
      </c>
      <c r="J63" s="279" t="s">
        <v>317</v>
      </c>
      <c r="K63" s="559" t="s">
        <v>317</v>
      </c>
      <c r="L63" s="526" t="s">
        <v>317</v>
      </c>
      <c r="M63" s="537"/>
      <c r="N63" s="289" t="s">
        <v>322</v>
      </c>
      <c r="O63" s="288" t="s">
        <v>322</v>
      </c>
      <c r="P63" s="279" t="s">
        <v>322</v>
      </c>
      <c r="Q63" s="289"/>
      <c r="R63" s="288"/>
      <c r="S63" s="285"/>
      <c r="T63" s="439" t="s">
        <v>317</v>
      </c>
      <c r="U63" s="419" t="s">
        <v>317</v>
      </c>
      <c r="V63" s="423" t="s">
        <v>317</v>
      </c>
      <c r="W63" s="289" t="s">
        <v>315</v>
      </c>
      <c r="X63" s="288" t="s">
        <v>315</v>
      </c>
      <c r="Y63" s="285" t="s">
        <v>315</v>
      </c>
      <c r="Z63" s="353" t="s">
        <v>268</v>
      </c>
    </row>
    <row r="64" spans="1:26" ht="19" customHeight="1">
      <c r="A64" s="619"/>
      <c r="B64" s="87">
        <v>6</v>
      </c>
      <c r="C64" s="88" t="s">
        <v>122</v>
      </c>
      <c r="D64" s="231"/>
      <c r="E64" s="82"/>
      <c r="F64" s="80"/>
      <c r="G64" s="278"/>
      <c r="H64" s="79" t="s">
        <v>317</v>
      </c>
      <c r="I64" s="80" t="s">
        <v>317</v>
      </c>
      <c r="J64" s="278" t="s">
        <v>317</v>
      </c>
      <c r="K64" s="556" t="s">
        <v>317</v>
      </c>
      <c r="L64" s="525" t="s">
        <v>317</v>
      </c>
      <c r="M64" s="536"/>
      <c r="N64" s="82" t="s">
        <v>322</v>
      </c>
      <c r="O64" s="80" t="s">
        <v>322</v>
      </c>
      <c r="P64" s="280" t="s">
        <v>322</v>
      </c>
      <c r="Q64" s="82"/>
      <c r="R64" s="80"/>
      <c r="S64" s="280"/>
      <c r="T64" s="402" t="s">
        <v>317</v>
      </c>
      <c r="U64" s="403" t="s">
        <v>317</v>
      </c>
      <c r="V64" s="414" t="s">
        <v>317</v>
      </c>
      <c r="W64" s="79" t="s">
        <v>315</v>
      </c>
      <c r="X64" s="80" t="s">
        <v>315</v>
      </c>
      <c r="Y64" s="280" t="s">
        <v>315</v>
      </c>
      <c r="Z64" s="115" t="s">
        <v>268</v>
      </c>
    </row>
    <row r="65" spans="1:26" ht="19" customHeight="1">
      <c r="A65" s="619"/>
      <c r="B65" s="87">
        <v>12</v>
      </c>
      <c r="C65" s="89" t="s">
        <v>121</v>
      </c>
      <c r="D65" s="231"/>
      <c r="E65" s="82"/>
      <c r="F65" s="80"/>
      <c r="G65" s="278"/>
      <c r="H65" s="79" t="s">
        <v>317</v>
      </c>
      <c r="I65" s="80" t="s">
        <v>317</v>
      </c>
      <c r="J65" s="278" t="s">
        <v>317</v>
      </c>
      <c r="K65" s="556" t="s">
        <v>317</v>
      </c>
      <c r="L65" s="525" t="s">
        <v>317</v>
      </c>
      <c r="M65" s="536"/>
      <c r="N65" s="82" t="s">
        <v>322</v>
      </c>
      <c r="O65" s="80" t="s">
        <v>322</v>
      </c>
      <c r="P65" s="280" t="s">
        <v>322</v>
      </c>
      <c r="Q65" s="82"/>
      <c r="R65" s="80"/>
      <c r="S65" s="280"/>
      <c r="T65" s="402" t="s">
        <v>317</v>
      </c>
      <c r="U65" s="403" t="s">
        <v>317</v>
      </c>
      <c r="V65" s="414" t="s">
        <v>317</v>
      </c>
      <c r="W65" s="79" t="s">
        <v>315</v>
      </c>
      <c r="X65" s="80" t="s">
        <v>315</v>
      </c>
      <c r="Y65" s="280" t="s">
        <v>315</v>
      </c>
      <c r="Z65" s="115" t="s">
        <v>268</v>
      </c>
    </row>
    <row r="66" spans="1:26" ht="19" customHeight="1">
      <c r="A66" s="619"/>
      <c r="B66" s="87">
        <v>13</v>
      </c>
      <c r="C66" s="88" t="s">
        <v>122</v>
      </c>
      <c r="D66" s="231"/>
      <c r="E66" s="79"/>
      <c r="F66" s="80"/>
      <c r="G66" s="280"/>
      <c r="H66" s="79" t="s">
        <v>317</v>
      </c>
      <c r="I66" s="80" t="s">
        <v>317</v>
      </c>
      <c r="J66" s="278" t="s">
        <v>317</v>
      </c>
      <c r="K66" s="556" t="s">
        <v>317</v>
      </c>
      <c r="L66" s="525" t="s">
        <v>317</v>
      </c>
      <c r="M66" s="536"/>
      <c r="N66" s="82" t="s">
        <v>322</v>
      </c>
      <c r="O66" s="80" t="s">
        <v>322</v>
      </c>
      <c r="P66" s="280" t="s">
        <v>322</v>
      </c>
      <c r="Q66" s="82"/>
      <c r="R66" s="80"/>
      <c r="S66" s="278"/>
      <c r="T66" s="402" t="s">
        <v>317</v>
      </c>
      <c r="U66" s="403" t="s">
        <v>317</v>
      </c>
      <c r="V66" s="414" t="s">
        <v>317</v>
      </c>
      <c r="W66" s="79" t="s">
        <v>315</v>
      </c>
      <c r="X66" s="80" t="s">
        <v>315</v>
      </c>
      <c r="Y66" s="280" t="s">
        <v>315</v>
      </c>
      <c r="Z66" s="115" t="s">
        <v>268</v>
      </c>
    </row>
    <row r="67" spans="1:26" ht="19" customHeight="1">
      <c r="A67" s="619"/>
      <c r="B67" s="87">
        <v>14</v>
      </c>
      <c r="C67" s="88" t="s">
        <v>126</v>
      </c>
      <c r="D67" s="231"/>
      <c r="E67" s="79"/>
      <c r="F67" s="80"/>
      <c r="G67" s="278"/>
      <c r="H67" s="79" t="s">
        <v>317</v>
      </c>
      <c r="I67" s="80" t="s">
        <v>317</v>
      </c>
      <c r="J67" s="278" t="s">
        <v>317</v>
      </c>
      <c r="K67" s="556" t="s">
        <v>317</v>
      </c>
      <c r="L67" s="525" t="s">
        <v>317</v>
      </c>
      <c r="M67" s="536"/>
      <c r="N67" s="82" t="s">
        <v>322</v>
      </c>
      <c r="O67" s="80" t="s">
        <v>322</v>
      </c>
      <c r="P67" s="280" t="s">
        <v>322</v>
      </c>
      <c r="Q67" s="79"/>
      <c r="R67" s="80"/>
      <c r="S67" s="280"/>
      <c r="T67" s="402" t="s">
        <v>317</v>
      </c>
      <c r="U67" s="403" t="s">
        <v>317</v>
      </c>
      <c r="V67" s="414" t="s">
        <v>317</v>
      </c>
      <c r="W67" s="79" t="s">
        <v>315</v>
      </c>
      <c r="X67" s="80" t="s">
        <v>315</v>
      </c>
      <c r="Y67" s="280" t="s">
        <v>315</v>
      </c>
      <c r="Z67" s="115" t="s">
        <v>268</v>
      </c>
    </row>
    <row r="68" spans="1:26" ht="19" customHeight="1">
      <c r="A68" s="619"/>
      <c r="B68" s="87">
        <v>19</v>
      </c>
      <c r="C68" s="89" t="s">
        <v>121</v>
      </c>
      <c r="D68" s="231"/>
      <c r="E68" s="79"/>
      <c r="F68" s="80"/>
      <c r="G68" s="280"/>
      <c r="H68" s="79" t="s">
        <v>317</v>
      </c>
      <c r="I68" s="80" t="s">
        <v>317</v>
      </c>
      <c r="J68" s="278" t="s">
        <v>317</v>
      </c>
      <c r="K68" s="556" t="s">
        <v>317</v>
      </c>
      <c r="L68" s="525" t="s">
        <v>317</v>
      </c>
      <c r="M68" s="536"/>
      <c r="N68" s="82" t="s">
        <v>322</v>
      </c>
      <c r="O68" s="80" t="s">
        <v>322</v>
      </c>
      <c r="P68" s="280" t="s">
        <v>322</v>
      </c>
      <c r="Q68" s="79"/>
      <c r="R68" s="80"/>
      <c r="S68" s="278"/>
      <c r="T68" s="416" t="s">
        <v>317</v>
      </c>
      <c r="U68" s="417" t="s">
        <v>317</v>
      </c>
      <c r="V68" s="414" t="s">
        <v>317</v>
      </c>
      <c r="W68" s="79" t="s">
        <v>315</v>
      </c>
      <c r="X68" s="80" t="s">
        <v>315</v>
      </c>
      <c r="Y68" s="280" t="s">
        <v>315</v>
      </c>
      <c r="Z68" s="115" t="s">
        <v>268</v>
      </c>
    </row>
    <row r="69" spans="1:26" ht="19" customHeight="1">
      <c r="A69" s="619"/>
      <c r="B69" s="87">
        <v>20</v>
      </c>
      <c r="C69" s="88" t="s">
        <v>122</v>
      </c>
      <c r="D69" s="231"/>
      <c r="E69" s="79"/>
      <c r="F69" s="80"/>
      <c r="G69" s="280"/>
      <c r="H69" s="79" t="s">
        <v>317</v>
      </c>
      <c r="I69" s="80" t="s">
        <v>317</v>
      </c>
      <c r="J69" s="278" t="s">
        <v>317</v>
      </c>
      <c r="K69" s="556" t="s">
        <v>317</v>
      </c>
      <c r="L69" s="525" t="s">
        <v>317</v>
      </c>
      <c r="M69" s="536"/>
      <c r="N69" s="82" t="s">
        <v>322</v>
      </c>
      <c r="O69" s="80" t="s">
        <v>322</v>
      </c>
      <c r="P69" s="280" t="s">
        <v>322</v>
      </c>
      <c r="Q69" s="79"/>
      <c r="R69" s="80"/>
      <c r="S69" s="278"/>
      <c r="T69" s="402" t="s">
        <v>317</v>
      </c>
      <c r="U69" s="403" t="s">
        <v>317</v>
      </c>
      <c r="V69" s="414" t="s">
        <v>317</v>
      </c>
      <c r="W69" s="79" t="s">
        <v>315</v>
      </c>
      <c r="X69" s="80" t="s">
        <v>315</v>
      </c>
      <c r="Y69" s="280" t="s">
        <v>315</v>
      </c>
      <c r="Z69" s="115" t="s">
        <v>268</v>
      </c>
    </row>
    <row r="70" spans="1:26" ht="19" customHeight="1">
      <c r="A70" s="619"/>
      <c r="B70" s="87">
        <v>26</v>
      </c>
      <c r="C70" s="89" t="s">
        <v>121</v>
      </c>
      <c r="D70" s="231"/>
      <c r="E70" s="79"/>
      <c r="F70" s="80"/>
      <c r="G70" s="280"/>
      <c r="H70" s="79" t="s">
        <v>317</v>
      </c>
      <c r="I70" s="80" t="s">
        <v>317</v>
      </c>
      <c r="J70" s="278" t="s">
        <v>317</v>
      </c>
      <c r="K70" s="556" t="s">
        <v>317</v>
      </c>
      <c r="L70" s="525" t="s">
        <v>317</v>
      </c>
      <c r="M70" s="536"/>
      <c r="N70" s="82" t="s">
        <v>322</v>
      </c>
      <c r="O70" s="80" t="s">
        <v>322</v>
      </c>
      <c r="P70" s="280" t="s">
        <v>322</v>
      </c>
      <c r="Q70" s="79"/>
      <c r="R70" s="80"/>
      <c r="S70" s="278"/>
      <c r="T70" s="402" t="s">
        <v>317</v>
      </c>
      <c r="U70" s="417" t="s">
        <v>317</v>
      </c>
      <c r="V70" s="414" t="s">
        <v>317</v>
      </c>
      <c r="W70" s="79" t="s">
        <v>315</v>
      </c>
      <c r="X70" s="80" t="s">
        <v>315</v>
      </c>
      <c r="Y70" s="283" t="s">
        <v>315</v>
      </c>
      <c r="Z70" s="115" t="s">
        <v>268</v>
      </c>
    </row>
    <row r="71" spans="1:26" ht="19" customHeight="1" thickBot="1">
      <c r="A71" s="620"/>
      <c r="B71" s="90">
        <v>27</v>
      </c>
      <c r="C71" s="91" t="s">
        <v>122</v>
      </c>
      <c r="D71" s="232"/>
      <c r="E71" s="106"/>
      <c r="F71" s="83"/>
      <c r="G71" s="350"/>
      <c r="H71" s="81" t="s">
        <v>317</v>
      </c>
      <c r="I71" s="83" t="s">
        <v>317</v>
      </c>
      <c r="J71" s="282" t="s">
        <v>317</v>
      </c>
      <c r="K71" s="557" t="s">
        <v>317</v>
      </c>
      <c r="L71" s="528" t="s">
        <v>317</v>
      </c>
      <c r="M71" s="539"/>
      <c r="N71" s="81" t="s">
        <v>322</v>
      </c>
      <c r="O71" s="83" t="s">
        <v>322</v>
      </c>
      <c r="P71" s="282" t="s">
        <v>322</v>
      </c>
      <c r="Q71" s="81"/>
      <c r="R71" s="83"/>
      <c r="S71" s="282"/>
      <c r="T71" s="429" t="s">
        <v>317</v>
      </c>
      <c r="U71" s="430" t="s">
        <v>317</v>
      </c>
      <c r="V71" s="436" t="s">
        <v>317</v>
      </c>
      <c r="W71" s="81" t="s">
        <v>315</v>
      </c>
      <c r="X71" s="83" t="s">
        <v>315</v>
      </c>
      <c r="Y71" s="286" t="s">
        <v>315</v>
      </c>
      <c r="Z71" s="351" t="s">
        <v>268</v>
      </c>
    </row>
    <row r="72" spans="1:26" ht="19" customHeight="1">
      <c r="A72" s="619" t="s">
        <v>269</v>
      </c>
      <c r="B72" s="92">
        <v>2</v>
      </c>
      <c r="C72" s="93" t="s">
        <v>121</v>
      </c>
      <c r="D72" s="233"/>
      <c r="E72" s="289"/>
      <c r="F72" s="288"/>
      <c r="G72" s="279"/>
      <c r="H72" s="82"/>
      <c r="I72" s="80"/>
      <c r="J72" s="278"/>
      <c r="K72" s="559" t="s">
        <v>317</v>
      </c>
      <c r="L72" s="526" t="s">
        <v>317</v>
      </c>
      <c r="M72" s="537"/>
      <c r="N72" s="289" t="s">
        <v>321</v>
      </c>
      <c r="O72" s="288" t="s">
        <v>321</v>
      </c>
      <c r="P72" s="279" t="s">
        <v>321</v>
      </c>
      <c r="Q72" s="289"/>
      <c r="R72" s="288"/>
      <c r="S72" s="285"/>
      <c r="T72" s="439" t="s">
        <v>318</v>
      </c>
      <c r="U72" s="419" t="s">
        <v>318</v>
      </c>
      <c r="V72" s="423" t="s">
        <v>319</v>
      </c>
      <c r="W72" s="79" t="s">
        <v>314</v>
      </c>
      <c r="X72" s="80" t="s">
        <v>314</v>
      </c>
      <c r="Y72" s="278" t="s">
        <v>315</v>
      </c>
      <c r="Z72" s="113"/>
    </row>
    <row r="73" spans="1:26" ht="19" customHeight="1">
      <c r="A73" s="619"/>
      <c r="B73" s="87">
        <v>3</v>
      </c>
      <c r="C73" s="88" t="s">
        <v>122</v>
      </c>
      <c r="D73" s="231"/>
      <c r="E73" s="82"/>
      <c r="F73" s="80"/>
      <c r="G73" s="278"/>
      <c r="H73" s="79"/>
      <c r="I73" s="80"/>
      <c r="J73" s="278"/>
      <c r="K73" s="556" t="s">
        <v>318</v>
      </c>
      <c r="L73" s="525" t="s">
        <v>318</v>
      </c>
      <c r="M73" s="536"/>
      <c r="N73" s="82" t="s">
        <v>321</v>
      </c>
      <c r="O73" s="80" t="s">
        <v>321</v>
      </c>
      <c r="P73" s="280" t="s">
        <v>321</v>
      </c>
      <c r="Q73" s="82"/>
      <c r="R73" s="80"/>
      <c r="S73" s="280"/>
      <c r="T73" s="402" t="s">
        <v>318</v>
      </c>
      <c r="U73" s="403" t="s">
        <v>318</v>
      </c>
      <c r="V73" s="414" t="s">
        <v>320</v>
      </c>
      <c r="W73" s="79" t="s">
        <v>316</v>
      </c>
      <c r="X73" s="80" t="s">
        <v>315</v>
      </c>
      <c r="Y73" s="278" t="s">
        <v>314</v>
      </c>
      <c r="Z73" s="101"/>
    </row>
    <row r="74" spans="1:26" ht="19" customHeight="1">
      <c r="A74" s="619"/>
      <c r="B74" s="87">
        <v>4</v>
      </c>
      <c r="C74" s="88" t="s">
        <v>126</v>
      </c>
      <c r="D74" s="231"/>
      <c r="E74" s="82"/>
      <c r="F74" s="80"/>
      <c r="G74" s="278"/>
      <c r="H74" s="79"/>
      <c r="I74" s="80"/>
      <c r="J74" s="278"/>
      <c r="K74" s="556" t="s">
        <v>318</v>
      </c>
      <c r="L74" s="525" t="s">
        <v>318</v>
      </c>
      <c r="M74" s="536"/>
      <c r="N74" s="82" t="s">
        <v>321</v>
      </c>
      <c r="O74" s="80" t="s">
        <v>321</v>
      </c>
      <c r="P74" s="280" t="s">
        <v>321</v>
      </c>
      <c r="Q74" s="82"/>
      <c r="R74" s="80"/>
      <c r="S74" s="280"/>
      <c r="T74" s="402" t="s">
        <v>318</v>
      </c>
      <c r="U74" s="403" t="s">
        <v>318</v>
      </c>
      <c r="V74" s="414" t="s">
        <v>319</v>
      </c>
      <c r="W74" s="79" t="s">
        <v>314</v>
      </c>
      <c r="X74" s="80" t="s">
        <v>314</v>
      </c>
      <c r="Y74" s="278" t="s">
        <v>315</v>
      </c>
      <c r="Z74" s="101"/>
    </row>
    <row r="75" spans="1:26" ht="19" customHeight="1">
      <c r="A75" s="619"/>
      <c r="B75" s="87">
        <v>9</v>
      </c>
      <c r="C75" s="89" t="s">
        <v>121</v>
      </c>
      <c r="D75" s="231"/>
      <c r="E75" s="79"/>
      <c r="F75" s="80"/>
      <c r="G75" s="280"/>
      <c r="H75" s="79"/>
      <c r="I75" s="80"/>
      <c r="J75" s="278"/>
      <c r="K75" s="556" t="s">
        <v>317</v>
      </c>
      <c r="L75" s="525" t="s">
        <v>317</v>
      </c>
      <c r="M75" s="536"/>
      <c r="N75" s="82" t="s">
        <v>321</v>
      </c>
      <c r="O75" s="80" t="s">
        <v>321</v>
      </c>
      <c r="P75" s="280" t="s">
        <v>321</v>
      </c>
      <c r="Q75" s="82"/>
      <c r="R75" s="80"/>
      <c r="S75" s="278"/>
      <c r="T75" s="402" t="s">
        <v>318</v>
      </c>
      <c r="U75" s="403" t="s">
        <v>318</v>
      </c>
      <c r="V75" s="414" t="s">
        <v>320</v>
      </c>
      <c r="W75" s="79" t="s">
        <v>315</v>
      </c>
      <c r="X75" s="80" t="s">
        <v>315</v>
      </c>
      <c r="Y75" s="280" t="s">
        <v>315</v>
      </c>
      <c r="Z75" s="115" t="s">
        <v>273</v>
      </c>
    </row>
    <row r="76" spans="1:26" ht="19" customHeight="1">
      <c r="A76" s="619"/>
      <c r="B76" s="87">
        <v>10</v>
      </c>
      <c r="C76" s="88" t="s">
        <v>122</v>
      </c>
      <c r="D76" s="231"/>
      <c r="E76" s="79"/>
      <c r="F76" s="80"/>
      <c r="G76" s="278"/>
      <c r="H76" s="79"/>
      <c r="I76" s="80"/>
      <c r="J76" s="278"/>
      <c r="K76" s="556" t="s">
        <v>317</v>
      </c>
      <c r="L76" s="525" t="s">
        <v>317</v>
      </c>
      <c r="M76" s="536"/>
      <c r="N76" s="82" t="s">
        <v>321</v>
      </c>
      <c r="O76" s="80" t="s">
        <v>321</v>
      </c>
      <c r="P76" s="280" t="s">
        <v>321</v>
      </c>
      <c r="Q76" s="79"/>
      <c r="R76" s="80"/>
      <c r="S76" s="280"/>
      <c r="T76" s="402" t="s">
        <v>318</v>
      </c>
      <c r="U76" s="403" t="s">
        <v>318</v>
      </c>
      <c r="V76" s="414" t="s">
        <v>318</v>
      </c>
      <c r="W76" s="79" t="s">
        <v>315</v>
      </c>
      <c r="X76" s="80" t="s">
        <v>315</v>
      </c>
      <c r="Y76" s="283" t="s">
        <v>315</v>
      </c>
      <c r="Z76" s="115" t="s">
        <v>273</v>
      </c>
    </row>
    <row r="77" spans="1:26" ht="19" customHeight="1">
      <c r="A77" s="619"/>
      <c r="B77" s="87">
        <v>16</v>
      </c>
      <c r="C77" s="89" t="s">
        <v>121</v>
      </c>
      <c r="D77" s="231"/>
      <c r="E77" s="79"/>
      <c r="F77" s="80"/>
      <c r="G77" s="280"/>
      <c r="H77" s="79"/>
      <c r="I77" s="80"/>
      <c r="J77" s="278"/>
      <c r="K77" s="556" t="s">
        <v>317</v>
      </c>
      <c r="L77" s="525" t="s">
        <v>317</v>
      </c>
      <c r="M77" s="536"/>
      <c r="N77" s="82" t="s">
        <v>321</v>
      </c>
      <c r="O77" s="80" t="s">
        <v>321</v>
      </c>
      <c r="P77" s="280" t="s">
        <v>321</v>
      </c>
      <c r="Q77" s="79"/>
      <c r="R77" s="80"/>
      <c r="S77" s="278"/>
      <c r="T77" s="416" t="s">
        <v>318</v>
      </c>
      <c r="U77" s="417" t="s">
        <v>318</v>
      </c>
      <c r="V77" s="414" t="s">
        <v>319</v>
      </c>
      <c r="W77" s="79" t="s">
        <v>314</v>
      </c>
      <c r="X77" s="80" t="s">
        <v>314</v>
      </c>
      <c r="Y77" s="278" t="s">
        <v>315</v>
      </c>
      <c r="Z77" s="101" t="s">
        <v>274</v>
      </c>
    </row>
    <row r="78" spans="1:26" ht="19" customHeight="1">
      <c r="A78" s="619"/>
      <c r="B78" s="87">
        <v>17</v>
      </c>
      <c r="C78" s="88" t="s">
        <v>122</v>
      </c>
      <c r="D78" s="231"/>
      <c r="E78" s="79"/>
      <c r="F78" s="80"/>
      <c r="G78" s="280"/>
      <c r="H78" s="79"/>
      <c r="I78" s="80"/>
      <c r="J78" s="278"/>
      <c r="K78" s="556" t="s">
        <v>318</v>
      </c>
      <c r="L78" s="525" t="s">
        <v>318</v>
      </c>
      <c r="M78" s="536"/>
      <c r="N78" s="82" t="s">
        <v>321</v>
      </c>
      <c r="O78" s="80" t="s">
        <v>321</v>
      </c>
      <c r="P78" s="280" t="s">
        <v>321</v>
      </c>
      <c r="Q78" s="79"/>
      <c r="R78" s="80"/>
      <c r="S78" s="278"/>
      <c r="T78" s="402" t="s">
        <v>318</v>
      </c>
      <c r="U78" s="403" t="s">
        <v>318</v>
      </c>
      <c r="V78" s="414" t="s">
        <v>320</v>
      </c>
      <c r="W78" s="79" t="s">
        <v>316</v>
      </c>
      <c r="X78" s="80" t="s">
        <v>315</v>
      </c>
      <c r="Y78" s="278" t="s">
        <v>314</v>
      </c>
      <c r="Z78" s="101" t="s">
        <v>274</v>
      </c>
    </row>
    <row r="79" spans="1:26" ht="19" customHeight="1">
      <c r="A79" s="619"/>
      <c r="B79" s="87">
        <v>23</v>
      </c>
      <c r="C79" s="89" t="s">
        <v>121</v>
      </c>
      <c r="D79" s="231"/>
      <c r="E79" s="79"/>
      <c r="F79" s="80"/>
      <c r="G79" s="280"/>
      <c r="H79" s="321"/>
      <c r="I79" s="274"/>
      <c r="J79" s="284"/>
      <c r="K79" s="556" t="s">
        <v>317</v>
      </c>
      <c r="L79" s="525" t="s">
        <v>317</v>
      </c>
      <c r="M79" s="536"/>
      <c r="N79" s="82" t="s">
        <v>321</v>
      </c>
      <c r="O79" s="80" t="s">
        <v>321</v>
      </c>
      <c r="P79" s="280" t="s">
        <v>321</v>
      </c>
      <c r="Q79" s="79"/>
      <c r="R79" s="80"/>
      <c r="S79" s="278"/>
      <c r="T79" s="402" t="s">
        <v>318</v>
      </c>
      <c r="U79" s="417" t="s">
        <v>318</v>
      </c>
      <c r="V79" s="414" t="s">
        <v>319</v>
      </c>
      <c r="W79" s="79" t="s">
        <v>315</v>
      </c>
      <c r="X79" s="80" t="s">
        <v>315</v>
      </c>
      <c r="Y79" s="280" t="s">
        <v>315</v>
      </c>
      <c r="Z79" s="115" t="s">
        <v>273</v>
      </c>
    </row>
    <row r="80" spans="1:26" ht="19" customHeight="1">
      <c r="A80" s="619"/>
      <c r="B80" s="290">
        <v>24</v>
      </c>
      <c r="C80" s="354" t="s">
        <v>271</v>
      </c>
      <c r="D80" s="320"/>
      <c r="E80" s="321"/>
      <c r="F80" s="274"/>
      <c r="G80" s="475"/>
      <c r="H80" s="321"/>
      <c r="I80" s="274"/>
      <c r="J80" s="284"/>
      <c r="K80" s="558" t="s">
        <v>318</v>
      </c>
      <c r="L80" s="527" t="s">
        <v>318</v>
      </c>
      <c r="M80" s="538"/>
      <c r="N80" s="82" t="s">
        <v>321</v>
      </c>
      <c r="O80" s="80" t="s">
        <v>321</v>
      </c>
      <c r="P80" s="280" t="s">
        <v>321</v>
      </c>
      <c r="Q80" s="321"/>
      <c r="R80" s="274"/>
      <c r="S80" s="284"/>
      <c r="T80" s="426" t="s">
        <v>318</v>
      </c>
      <c r="U80" s="440" t="s">
        <v>318</v>
      </c>
      <c r="V80" s="438" t="s">
        <v>320</v>
      </c>
      <c r="W80" s="79" t="s">
        <v>315</v>
      </c>
      <c r="X80" s="80" t="s">
        <v>315</v>
      </c>
      <c r="Y80" s="283" t="s">
        <v>315</v>
      </c>
      <c r="Z80" s="115" t="s">
        <v>273</v>
      </c>
    </row>
    <row r="81" spans="1:26" ht="19" customHeight="1" thickBot="1">
      <c r="A81" s="620"/>
      <c r="B81" s="90">
        <v>30</v>
      </c>
      <c r="C81" s="347" t="s">
        <v>121</v>
      </c>
      <c r="D81" s="232"/>
      <c r="E81" s="106"/>
      <c r="F81" s="83"/>
      <c r="G81" s="350"/>
      <c r="H81" s="81"/>
      <c r="I81" s="83"/>
      <c r="J81" s="282"/>
      <c r="K81" s="557" t="s">
        <v>317</v>
      </c>
      <c r="L81" s="528" t="s">
        <v>317</v>
      </c>
      <c r="M81" s="539"/>
      <c r="N81" s="81" t="s">
        <v>321</v>
      </c>
      <c r="O81" s="83" t="s">
        <v>321</v>
      </c>
      <c r="P81" s="282" t="s">
        <v>321</v>
      </c>
      <c r="Q81" s="81"/>
      <c r="R81" s="83"/>
      <c r="S81" s="282"/>
      <c r="T81" s="429" t="s">
        <v>318</v>
      </c>
      <c r="U81" s="430" t="s">
        <v>318</v>
      </c>
      <c r="V81" s="436" t="s">
        <v>319</v>
      </c>
      <c r="W81" s="81" t="s">
        <v>315</v>
      </c>
      <c r="X81" s="83" t="s">
        <v>315</v>
      </c>
      <c r="Y81" s="286" t="s">
        <v>315</v>
      </c>
      <c r="Z81" s="351" t="s">
        <v>273</v>
      </c>
    </row>
    <row r="82" spans="1:26" ht="19" customHeight="1">
      <c r="A82" s="619" t="s">
        <v>270</v>
      </c>
      <c r="B82" s="92">
        <v>1</v>
      </c>
      <c r="C82" s="355" t="s">
        <v>122</v>
      </c>
      <c r="D82" s="233"/>
      <c r="E82" s="289"/>
      <c r="F82" s="288"/>
      <c r="G82" s="279"/>
      <c r="H82" s="453"/>
      <c r="I82" s="288"/>
      <c r="J82" s="279"/>
      <c r="K82" s="559" t="s">
        <v>317</v>
      </c>
      <c r="L82" s="526" t="s">
        <v>317</v>
      </c>
      <c r="M82" s="537"/>
      <c r="N82" s="289" t="s">
        <v>321</v>
      </c>
      <c r="O82" s="288" t="s">
        <v>321</v>
      </c>
      <c r="P82" s="279" t="s">
        <v>321</v>
      </c>
      <c r="Q82" s="289"/>
      <c r="R82" s="288"/>
      <c r="S82" s="285"/>
      <c r="T82" s="439" t="s">
        <v>318</v>
      </c>
      <c r="U82" s="419" t="s">
        <v>318</v>
      </c>
      <c r="V82" s="423" t="s">
        <v>320</v>
      </c>
      <c r="W82" s="79" t="s">
        <v>315</v>
      </c>
      <c r="X82" s="80" t="s">
        <v>315</v>
      </c>
      <c r="Y82" s="283" t="s">
        <v>315</v>
      </c>
      <c r="Z82" s="353" t="s">
        <v>273</v>
      </c>
    </row>
    <row r="83" spans="1:26" ht="19" customHeight="1">
      <c r="A83" s="619"/>
      <c r="B83" s="87">
        <v>7</v>
      </c>
      <c r="C83" s="89" t="s">
        <v>121</v>
      </c>
      <c r="D83" s="231"/>
      <c r="E83" s="82"/>
      <c r="F83" s="80"/>
      <c r="G83" s="278"/>
      <c r="H83" s="82"/>
      <c r="I83" s="80"/>
      <c r="J83" s="278"/>
      <c r="K83" s="556" t="s">
        <v>317</v>
      </c>
      <c r="L83" s="525" t="s">
        <v>317</v>
      </c>
      <c r="M83" s="536"/>
      <c r="N83" s="82" t="s">
        <v>321</v>
      </c>
      <c r="O83" s="80" t="s">
        <v>321</v>
      </c>
      <c r="P83" s="280" t="s">
        <v>321</v>
      </c>
      <c r="Q83" s="82"/>
      <c r="R83" s="80"/>
      <c r="S83" s="280"/>
      <c r="T83" s="402" t="s">
        <v>318</v>
      </c>
      <c r="U83" s="403" t="s">
        <v>318</v>
      </c>
      <c r="V83" s="414" t="s">
        <v>319</v>
      </c>
      <c r="W83" s="79" t="s">
        <v>314</v>
      </c>
      <c r="X83" s="80" t="s">
        <v>314</v>
      </c>
      <c r="Y83" s="278" t="s">
        <v>315</v>
      </c>
      <c r="Z83" s="101"/>
    </row>
    <row r="84" spans="1:26" ht="19" customHeight="1">
      <c r="A84" s="619"/>
      <c r="B84" s="356">
        <v>8</v>
      </c>
      <c r="C84" s="357" t="s">
        <v>122</v>
      </c>
      <c r="D84" s="358"/>
      <c r="E84" s="359"/>
      <c r="F84" s="360"/>
      <c r="G84" s="361"/>
      <c r="H84" s="361"/>
      <c r="I84" s="360"/>
      <c r="J84" s="361"/>
      <c r="K84" s="560" t="s">
        <v>318</v>
      </c>
      <c r="L84" s="554" t="s">
        <v>318</v>
      </c>
      <c r="M84" s="561"/>
      <c r="N84" s="359" t="s">
        <v>321</v>
      </c>
      <c r="O84" s="360" t="s">
        <v>321</v>
      </c>
      <c r="P84" s="359" t="s">
        <v>321</v>
      </c>
      <c r="Q84" s="359"/>
      <c r="R84" s="360"/>
      <c r="S84" s="359"/>
      <c r="T84" s="441" t="s">
        <v>318</v>
      </c>
      <c r="U84" s="442" t="s">
        <v>318</v>
      </c>
      <c r="V84" s="443" t="s">
        <v>320</v>
      </c>
      <c r="W84" s="361" t="s">
        <v>316</v>
      </c>
      <c r="X84" s="360" t="s">
        <v>315</v>
      </c>
      <c r="Y84" s="361" t="s">
        <v>314</v>
      </c>
      <c r="Z84" s="362" t="s">
        <v>272</v>
      </c>
    </row>
    <row r="85" spans="1:26" ht="19" customHeight="1">
      <c r="A85" s="619"/>
      <c r="B85" s="87">
        <v>14</v>
      </c>
      <c r="C85" s="89" t="s">
        <v>121</v>
      </c>
      <c r="D85" s="231"/>
      <c r="E85" s="79"/>
      <c r="F85" s="80"/>
      <c r="G85" s="280"/>
      <c r="H85" s="79"/>
      <c r="I85" s="80"/>
      <c r="J85" s="278"/>
      <c r="K85" s="79"/>
      <c r="L85" s="80"/>
      <c r="M85" s="280"/>
      <c r="N85" s="82"/>
      <c r="O85" s="80"/>
      <c r="P85" s="278"/>
      <c r="Q85" s="82"/>
      <c r="R85" s="80"/>
      <c r="S85" s="278"/>
      <c r="T85" s="79"/>
      <c r="U85" s="80"/>
      <c r="V85" s="280"/>
      <c r="W85" s="79"/>
      <c r="X85" s="80"/>
      <c r="Y85" s="280"/>
      <c r="Z85" s="101"/>
    </row>
    <row r="86" spans="1:26" ht="19" customHeight="1">
      <c r="A86" s="619"/>
      <c r="B86" s="87">
        <v>15</v>
      </c>
      <c r="C86" s="88" t="s">
        <v>122</v>
      </c>
      <c r="D86" s="231"/>
      <c r="E86" s="79"/>
      <c r="F86" s="80"/>
      <c r="G86" s="278"/>
      <c r="H86" s="79"/>
      <c r="I86" s="80"/>
      <c r="J86" s="278"/>
      <c r="K86" s="79"/>
      <c r="L86" s="80"/>
      <c r="M86" s="278"/>
      <c r="N86" s="79"/>
      <c r="O86" s="80"/>
      <c r="P86" s="278"/>
      <c r="Q86" s="79"/>
      <c r="R86" s="80"/>
      <c r="S86" s="280"/>
      <c r="T86" s="79"/>
      <c r="U86" s="80"/>
      <c r="V86" s="280"/>
      <c r="W86" s="79"/>
      <c r="X86" s="80"/>
      <c r="Y86" s="280"/>
      <c r="Z86" s="101"/>
    </row>
    <row r="87" spans="1:26" ht="19" customHeight="1">
      <c r="A87" s="619"/>
      <c r="B87" s="87">
        <v>21</v>
      </c>
      <c r="C87" s="89" t="s">
        <v>121</v>
      </c>
      <c r="D87" s="231"/>
      <c r="E87" s="79"/>
      <c r="F87" s="80"/>
      <c r="G87" s="280"/>
      <c r="H87" s="79"/>
      <c r="I87" s="80"/>
      <c r="J87" s="278"/>
      <c r="K87" s="79"/>
      <c r="L87" s="80"/>
      <c r="M87" s="278"/>
      <c r="N87" s="79"/>
      <c r="O87" s="80"/>
      <c r="P87" s="278"/>
      <c r="Q87" s="79"/>
      <c r="R87" s="80"/>
      <c r="S87" s="278"/>
      <c r="T87" s="82"/>
      <c r="U87" s="109"/>
      <c r="V87" s="280"/>
      <c r="W87" s="79"/>
      <c r="X87" s="80"/>
      <c r="Y87" s="280"/>
      <c r="Z87" s="101"/>
    </row>
    <row r="88" spans="1:26" ht="19" customHeight="1">
      <c r="A88" s="619"/>
      <c r="B88" s="87">
        <v>22</v>
      </c>
      <c r="C88" s="88" t="s">
        <v>122</v>
      </c>
      <c r="D88" s="231"/>
      <c r="E88" s="79"/>
      <c r="F88" s="80"/>
      <c r="G88" s="280"/>
      <c r="H88" s="79"/>
      <c r="I88" s="80"/>
      <c r="J88" s="278"/>
      <c r="K88" s="79"/>
      <c r="L88" s="80"/>
      <c r="M88" s="280"/>
      <c r="N88" s="79"/>
      <c r="O88" s="80"/>
      <c r="P88" s="278"/>
      <c r="Q88" s="79"/>
      <c r="R88" s="80"/>
      <c r="S88" s="278"/>
      <c r="T88" s="79"/>
      <c r="U88" s="80"/>
      <c r="V88" s="280"/>
      <c r="W88" s="79"/>
      <c r="X88" s="80"/>
      <c r="Y88" s="280"/>
      <c r="Z88" s="101"/>
    </row>
    <row r="89" spans="1:26" ht="19" customHeight="1">
      <c r="A89" s="619"/>
      <c r="B89" s="87">
        <v>28</v>
      </c>
      <c r="C89" s="89" t="s">
        <v>121</v>
      </c>
      <c r="D89" s="231"/>
      <c r="E89" s="79"/>
      <c r="F89" s="80"/>
      <c r="G89" s="280"/>
      <c r="H89" s="79"/>
      <c r="I89" s="80"/>
      <c r="J89" s="278"/>
      <c r="K89" s="79"/>
      <c r="L89" s="80"/>
      <c r="M89" s="280"/>
      <c r="N89" s="79"/>
      <c r="O89" s="80"/>
      <c r="P89" s="278"/>
      <c r="Q89" s="79"/>
      <c r="R89" s="80"/>
      <c r="S89" s="278"/>
      <c r="T89" s="79"/>
      <c r="U89" s="109"/>
      <c r="V89" s="280"/>
      <c r="W89" s="79"/>
      <c r="X89" s="80"/>
      <c r="Y89" s="280"/>
      <c r="Z89" s="101"/>
    </row>
    <row r="90" spans="1:26" ht="19" customHeight="1" thickBot="1">
      <c r="A90" s="620"/>
      <c r="B90" s="90">
        <v>29</v>
      </c>
      <c r="C90" s="91" t="s">
        <v>122</v>
      </c>
      <c r="D90" s="232"/>
      <c r="E90" s="106"/>
      <c r="F90" s="83"/>
      <c r="G90" s="350"/>
      <c r="H90" s="81"/>
      <c r="I90" s="83"/>
      <c r="J90" s="282"/>
      <c r="K90" s="81"/>
      <c r="L90" s="83"/>
      <c r="M90" s="281"/>
      <c r="N90" s="81"/>
      <c r="O90" s="83"/>
      <c r="P90" s="282"/>
      <c r="Q90" s="81"/>
      <c r="R90" s="83"/>
      <c r="S90" s="282"/>
      <c r="T90" s="106"/>
      <c r="U90" s="110"/>
      <c r="V90" s="281"/>
      <c r="W90" s="81"/>
      <c r="X90" s="83"/>
      <c r="Y90" s="281"/>
      <c r="Z90" s="107"/>
    </row>
  </sheetData>
  <mergeCells count="29">
    <mergeCell ref="A63:A71"/>
    <mergeCell ref="A52:A62"/>
    <mergeCell ref="A13:A22"/>
    <mergeCell ref="Z2:Z3"/>
    <mergeCell ref="A4:A12"/>
    <mergeCell ref="A23:A32"/>
    <mergeCell ref="V2:V3"/>
    <mergeCell ref="W2:X2"/>
    <mergeCell ref="Y2:Y3"/>
    <mergeCell ref="M2:M3"/>
    <mergeCell ref="P2:P3"/>
    <mergeCell ref="S2:S3"/>
    <mergeCell ref="Z41:Z48"/>
    <mergeCell ref="A72:A81"/>
    <mergeCell ref="A82:A90"/>
    <mergeCell ref="W1:Y1"/>
    <mergeCell ref="A2:C3"/>
    <mergeCell ref="G2:G3"/>
    <mergeCell ref="J2:J3"/>
    <mergeCell ref="A1:C1"/>
    <mergeCell ref="E1:G1"/>
    <mergeCell ref="H1:J1"/>
    <mergeCell ref="K1:M1"/>
    <mergeCell ref="N1:P1"/>
    <mergeCell ref="Q1:S1"/>
    <mergeCell ref="N2:O2"/>
    <mergeCell ref="A33:A41"/>
    <mergeCell ref="A42:A51"/>
    <mergeCell ref="T1:V1"/>
  </mergeCells>
  <phoneticPr fontId="1"/>
  <pageMargins left="0.70866141732283472" right="0.70866141732283472" top="0.74803149606299213" bottom="0.74803149606299213" header="0.31496062992125984" footer="0.31496062992125984"/>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CC"/>
  </sheetPr>
  <dimension ref="B1:AJ90"/>
  <sheetViews>
    <sheetView topLeftCell="A14" zoomScaleNormal="100" workbookViewId="0">
      <selection activeCell="K8" sqref="K8:L9"/>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318</v>
      </c>
      <c r="Q3" s="445" t="s">
        <v>317</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45" t="s">
        <v>317</v>
      </c>
      <c r="Q4" s="445" t="s">
        <v>317</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45" t="s">
        <v>317</v>
      </c>
      <c r="Q5" s="445" t="s">
        <v>317</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323</v>
      </c>
      <c r="Q6" s="445" t="s">
        <v>323</v>
      </c>
      <c r="R6" s="275"/>
      <c r="S6" s="275"/>
      <c r="T6" s="275"/>
      <c r="U6" s="275"/>
      <c r="V6" s="275"/>
      <c r="W6" s="275"/>
      <c r="X6" s="275"/>
    </row>
    <row r="7" spans="2:33" ht="20.149999999999999" customHeight="1">
      <c r="B7" s="878" t="s">
        <v>18</v>
      </c>
      <c r="C7" s="879"/>
      <c r="D7" s="898" t="s">
        <v>19</v>
      </c>
      <c r="E7" s="899"/>
      <c r="F7" s="899"/>
      <c r="G7" s="899"/>
      <c r="H7" s="899"/>
      <c r="I7" s="900"/>
      <c r="J7" s="202" t="s">
        <v>20</v>
      </c>
      <c r="K7" s="901" t="s">
        <v>275</v>
      </c>
      <c r="L7" s="902"/>
      <c r="M7" s="56"/>
      <c r="N7" s="198" t="s">
        <v>223</v>
      </c>
      <c r="O7" s="496" t="s">
        <v>330</v>
      </c>
      <c r="P7" s="445" t="s">
        <v>318</v>
      </c>
      <c r="Q7" s="445" t="s">
        <v>317</v>
      </c>
      <c r="R7" s="275"/>
      <c r="S7" s="276"/>
      <c r="T7" s="275"/>
      <c r="U7" s="275"/>
      <c r="V7" s="276"/>
      <c r="W7" s="275"/>
      <c r="X7" s="275"/>
    </row>
    <row r="8" spans="2:33" ht="20.149999999999999" customHeight="1">
      <c r="B8" s="878" t="s">
        <v>21</v>
      </c>
      <c r="C8" s="879"/>
      <c r="D8" s="880">
        <v>45395</v>
      </c>
      <c r="E8" s="881"/>
      <c r="F8" s="881"/>
      <c r="G8" s="881"/>
      <c r="H8" s="881"/>
      <c r="I8" s="882"/>
      <c r="J8" s="202" t="s">
        <v>22</v>
      </c>
      <c r="K8" s="883" t="s">
        <v>352</v>
      </c>
      <c r="L8" s="884"/>
      <c r="M8" s="203"/>
      <c r="N8" s="200" t="s">
        <v>224</v>
      </c>
      <c r="O8" s="496" t="s">
        <v>327</v>
      </c>
      <c r="P8" s="444" t="s">
        <v>318</v>
      </c>
      <c r="Q8" s="444" t="s">
        <v>318</v>
      </c>
      <c r="R8" s="275"/>
      <c r="S8" s="276"/>
      <c r="T8" s="275"/>
      <c r="U8" s="275"/>
      <c r="V8" s="276"/>
      <c r="W8" s="275"/>
      <c r="X8" s="275"/>
    </row>
    <row r="9" spans="2:33" ht="20.149999999999999" customHeight="1" thickBot="1">
      <c r="B9" s="875" t="s">
        <v>23</v>
      </c>
      <c r="C9" s="877"/>
      <c r="D9" s="885" t="s">
        <v>324</v>
      </c>
      <c r="E9" s="886"/>
      <c r="F9" s="886"/>
      <c r="G9" s="886"/>
      <c r="H9" s="886"/>
      <c r="I9" s="887"/>
      <c r="J9" s="206" t="s">
        <v>24</v>
      </c>
      <c r="K9" s="888" t="s">
        <v>353</v>
      </c>
      <c r="L9" s="889"/>
      <c r="M9" s="203"/>
      <c r="N9" s="198" t="s">
        <v>242</v>
      </c>
      <c r="O9" s="498" t="s">
        <v>329</v>
      </c>
      <c r="P9" s="445" t="s">
        <v>314</v>
      </c>
      <c r="Q9" s="445" t="s">
        <v>314</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48">
        <v>0.35416666666666669</v>
      </c>
      <c r="D14" s="850" t="s">
        <v>340</v>
      </c>
      <c r="E14" s="851">
        <v>0</v>
      </c>
      <c r="F14" s="291">
        <v>0</v>
      </c>
      <c r="G14" s="293" t="s">
        <v>75</v>
      </c>
      <c r="H14" s="294">
        <v>6</v>
      </c>
      <c r="I14" s="835">
        <v>14</v>
      </c>
      <c r="J14" s="796" t="s">
        <v>338</v>
      </c>
      <c r="K14" s="837" t="s">
        <v>347</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849"/>
      <c r="D15" s="832" t="s">
        <v>335</v>
      </c>
      <c r="E15" s="834"/>
      <c r="F15" s="292">
        <v>0</v>
      </c>
      <c r="G15" s="295" t="s">
        <v>215</v>
      </c>
      <c r="H15" s="296">
        <v>8</v>
      </c>
      <c r="I15" s="852"/>
      <c r="J15" s="853"/>
      <c r="K15" s="854"/>
      <c r="L15" s="855"/>
      <c r="M15" s="838"/>
      <c r="N15" s="839"/>
      <c r="O15" s="839"/>
      <c r="P15" s="839"/>
      <c r="Q15" s="839"/>
      <c r="R15" s="840"/>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809">
        <v>0.39583333333333331</v>
      </c>
      <c r="D16" s="831" t="s">
        <v>347</v>
      </c>
      <c r="E16" s="833">
        <v>0</v>
      </c>
      <c r="F16" s="297">
        <v>0</v>
      </c>
      <c r="G16" s="298" t="s">
        <v>215</v>
      </c>
      <c r="H16" s="299">
        <v>1</v>
      </c>
      <c r="I16" s="836">
        <v>1</v>
      </c>
      <c r="J16" s="805" t="s">
        <v>339</v>
      </c>
      <c r="K16" s="830" t="s">
        <v>343</v>
      </c>
      <c r="L16" s="782"/>
      <c r="M16" s="774"/>
      <c r="N16" s="775"/>
      <c r="O16" s="775"/>
      <c r="P16" s="775"/>
      <c r="Q16" s="775"/>
      <c r="R16" s="776"/>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809"/>
      <c r="D17" s="832" t="s">
        <v>340</v>
      </c>
      <c r="E17" s="834"/>
      <c r="F17" s="300">
        <v>0</v>
      </c>
      <c r="G17" s="301" t="s">
        <v>215</v>
      </c>
      <c r="H17" s="302">
        <v>0</v>
      </c>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809">
        <v>0.4375</v>
      </c>
      <c r="D18" s="831" t="s">
        <v>348</v>
      </c>
      <c r="E18" s="833">
        <v>0</v>
      </c>
      <c r="F18" s="291">
        <v>0</v>
      </c>
      <c r="G18" s="293" t="s">
        <v>215</v>
      </c>
      <c r="H18" s="294">
        <v>1</v>
      </c>
      <c r="I18" s="835">
        <v>3</v>
      </c>
      <c r="J18" s="796" t="s">
        <v>338</v>
      </c>
      <c r="K18" s="837" t="s">
        <v>339</v>
      </c>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thickBot="1">
      <c r="B19" s="786"/>
      <c r="C19" s="809"/>
      <c r="D19" s="832" t="s">
        <v>336</v>
      </c>
      <c r="E19" s="834"/>
      <c r="F19" s="300">
        <v>0</v>
      </c>
      <c r="G19" s="301" t="s">
        <v>215</v>
      </c>
      <c r="H19" s="302">
        <v>2</v>
      </c>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806" t="s">
        <v>364</v>
      </c>
      <c r="C20" s="808">
        <v>0.47916666666666669</v>
      </c>
      <c r="D20" s="810" t="s">
        <v>257</v>
      </c>
      <c r="E20" s="812"/>
      <c r="F20" s="515"/>
      <c r="G20" s="516"/>
      <c r="H20" s="517"/>
      <c r="I20" s="814"/>
      <c r="J20" s="827" t="s">
        <v>340</v>
      </c>
      <c r="K20" s="828" t="s">
        <v>365</v>
      </c>
      <c r="L20" s="819"/>
      <c r="M20" s="821" t="s">
        <v>372</v>
      </c>
      <c r="N20" s="822"/>
      <c r="O20" s="822"/>
      <c r="P20" s="822"/>
      <c r="Q20" s="822"/>
      <c r="R20" s="823"/>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807"/>
      <c r="C21" s="809"/>
      <c r="D21" s="811" t="s">
        <v>340</v>
      </c>
      <c r="E21" s="813"/>
      <c r="F21" s="518"/>
      <c r="G21" s="519"/>
      <c r="H21" s="520"/>
      <c r="I21" s="815"/>
      <c r="J21" s="811" t="s">
        <v>335</v>
      </c>
      <c r="K21" s="829"/>
      <c r="L21" s="820"/>
      <c r="M21" s="824"/>
      <c r="N21" s="825"/>
      <c r="O21" s="825"/>
      <c r="P21" s="825"/>
      <c r="Q21" s="825"/>
      <c r="R21" s="826"/>
      <c r="S21" s="52"/>
      <c r="T21" s="52"/>
      <c r="U21" s="52"/>
      <c r="V21" s="52"/>
      <c r="W21" s="52"/>
      <c r="X21" s="52"/>
      <c r="Y21" s="52"/>
      <c r="Z21" s="61"/>
      <c r="AA21" s="61"/>
      <c r="AB21" s="61"/>
      <c r="AC21" s="61" t="s">
        <v>68</v>
      </c>
      <c r="AD21" s="61"/>
      <c r="AE21" s="61"/>
      <c r="AF21" s="69"/>
      <c r="AG21" s="62"/>
      <c r="AH21" s="62"/>
    </row>
    <row r="22" spans="2:34" s="55" customFormat="1" ht="20.149999999999999" customHeight="1">
      <c r="B22" s="806" t="s">
        <v>364</v>
      </c>
      <c r="C22" s="808">
        <v>0.52083333333333337</v>
      </c>
      <c r="D22" s="810" t="s">
        <v>250</v>
      </c>
      <c r="E22" s="812"/>
      <c r="F22" s="515"/>
      <c r="G22" s="516"/>
      <c r="H22" s="517"/>
      <c r="I22" s="814"/>
      <c r="J22" s="816" t="s">
        <v>328</v>
      </c>
      <c r="K22" s="817" t="s">
        <v>365</v>
      </c>
      <c r="L22" s="819"/>
      <c r="M22" s="821" t="s">
        <v>372</v>
      </c>
      <c r="N22" s="822"/>
      <c r="O22" s="822"/>
      <c r="P22" s="822"/>
      <c r="Q22" s="822"/>
      <c r="R22" s="823"/>
      <c r="S22" s="52"/>
      <c r="T22" s="52"/>
      <c r="U22" s="52"/>
      <c r="V22" s="52"/>
      <c r="W22" s="52"/>
      <c r="X22" s="52"/>
      <c r="Y22" s="52"/>
      <c r="Z22" s="61"/>
      <c r="AA22" s="61"/>
      <c r="AB22" s="61"/>
      <c r="AC22" s="61" t="s">
        <v>69</v>
      </c>
      <c r="AD22" s="61"/>
      <c r="AE22" s="61"/>
      <c r="AF22" s="69"/>
      <c r="AG22" s="62"/>
      <c r="AH22" s="62"/>
    </row>
    <row r="23" spans="2:34" s="55" customFormat="1" ht="20.149999999999999" customHeight="1">
      <c r="B23" s="807"/>
      <c r="C23" s="809"/>
      <c r="D23" s="811" t="s">
        <v>336</v>
      </c>
      <c r="E23" s="813"/>
      <c r="F23" s="518"/>
      <c r="G23" s="519"/>
      <c r="H23" s="520"/>
      <c r="I23" s="815"/>
      <c r="J23" s="816"/>
      <c r="K23" s="818"/>
      <c r="L23" s="820"/>
      <c r="M23" s="824"/>
      <c r="N23" s="825"/>
      <c r="O23" s="825"/>
      <c r="P23" s="825"/>
      <c r="Q23" s="825"/>
      <c r="R23" s="826"/>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B16:B17"/>
    <mergeCell ref="C16:C17"/>
    <mergeCell ref="D16:D17"/>
    <mergeCell ref="E16:E17"/>
    <mergeCell ref="I16:I17"/>
    <mergeCell ref="J16:J17"/>
    <mergeCell ref="J18:J19"/>
    <mergeCell ref="K18:K19"/>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B24:B25"/>
    <mergeCell ref="C24:C25"/>
    <mergeCell ref="D24:D25"/>
    <mergeCell ref="E24:E25"/>
    <mergeCell ref="I24:I25"/>
    <mergeCell ref="J24:J25"/>
    <mergeCell ref="K24:K25"/>
    <mergeCell ref="L24:L25"/>
    <mergeCell ref="M24:R25"/>
    <mergeCell ref="B26:B27"/>
    <mergeCell ref="C26:C27"/>
    <mergeCell ref="D26:D27"/>
    <mergeCell ref="E26:E27"/>
    <mergeCell ref="I26:I27"/>
    <mergeCell ref="J26:J27"/>
    <mergeCell ref="K26:K27"/>
    <mergeCell ref="L26:L27"/>
    <mergeCell ref="M26:R27"/>
    <mergeCell ref="K28:K29"/>
    <mergeCell ref="L28:L29"/>
    <mergeCell ref="M28:R29"/>
    <mergeCell ref="B30:B31"/>
    <mergeCell ref="C30:C31"/>
    <mergeCell ref="D30:D31"/>
    <mergeCell ref="E30:E31"/>
    <mergeCell ref="I30:I31"/>
    <mergeCell ref="J30:J31"/>
    <mergeCell ref="K30:K31"/>
    <mergeCell ref="B28:B29"/>
    <mergeCell ref="C28:C29"/>
    <mergeCell ref="D28:D29"/>
    <mergeCell ref="E28:E29"/>
    <mergeCell ref="I28:I29"/>
    <mergeCell ref="J28:J29"/>
    <mergeCell ref="E34:E35"/>
    <mergeCell ref="I34:I35"/>
    <mergeCell ref="J34:J35"/>
    <mergeCell ref="K34:K35"/>
    <mergeCell ref="L34:L35"/>
    <mergeCell ref="M34:R35"/>
    <mergeCell ref="L30:L31"/>
    <mergeCell ref="M30:R31"/>
    <mergeCell ref="B32:B33"/>
    <mergeCell ref="C32:C33"/>
    <mergeCell ref="D32:D33"/>
    <mergeCell ref="E32:E33"/>
    <mergeCell ref="I32:I33"/>
    <mergeCell ref="J32:J33"/>
    <mergeCell ref="K32:K33"/>
    <mergeCell ref="L32:L33"/>
    <mergeCell ref="M32:R33"/>
    <mergeCell ref="B34:B35"/>
    <mergeCell ref="C34:C35"/>
    <mergeCell ref="D34:D35"/>
    <mergeCell ref="L38:L39"/>
    <mergeCell ref="M38:R39"/>
    <mergeCell ref="K36:K37"/>
    <mergeCell ref="L36:L37"/>
    <mergeCell ref="M36:R37"/>
    <mergeCell ref="B38:B39"/>
    <mergeCell ref="C38:C39"/>
    <mergeCell ref="D38:D39"/>
    <mergeCell ref="E38:E39"/>
    <mergeCell ref="I38:I39"/>
    <mergeCell ref="J38:J39"/>
    <mergeCell ref="K38:K39"/>
    <mergeCell ref="B36:B37"/>
    <mergeCell ref="C36:C37"/>
    <mergeCell ref="D36:D37"/>
    <mergeCell ref="E36:E37"/>
    <mergeCell ref="I36:I37"/>
    <mergeCell ref="J36:J37"/>
  </mergeCells>
  <phoneticPr fontId="1"/>
  <conditionalFormatting sqref="B14:C21">
    <cfRule type="expression" dxfId="451" priority="3">
      <formula>OR($B14="MT")</formula>
    </cfRule>
  </conditionalFormatting>
  <conditionalFormatting sqref="B32:L39">
    <cfRule type="expression" dxfId="450" priority="10">
      <formula>OR($B32="MT")</formula>
    </cfRule>
  </conditionalFormatting>
  <conditionalFormatting sqref="D18:D25">
    <cfRule type="expression" dxfId="449" priority="2">
      <formula>OR($B18="MT")</formula>
    </cfRule>
  </conditionalFormatting>
  <conditionalFormatting sqref="D14:L15 E18:K21 B22:I23 K22:K23 B24:K31">
    <cfRule type="expression" dxfId="448" priority="31">
      <formula>OR($B14="MT")</formula>
    </cfRule>
  </conditionalFormatting>
  <conditionalFormatting sqref="F15:H15 F19:H19 F21:H21 F23:H23 F25:H25 F27:H27 F29:H29 F31:H31 F35:H35 F39:H39">
    <cfRule type="expression" dxfId="447" priority="34">
      <formula>OR($B14="MT")</formula>
    </cfRule>
  </conditionalFormatting>
  <conditionalFormatting sqref="F17:H17">
    <cfRule type="expression" dxfId="446" priority="32">
      <formula>OR($B16="MT")</formula>
    </cfRule>
  </conditionalFormatting>
  <conditionalFormatting sqref="F33:H33">
    <cfRule type="expression" dxfId="445" priority="9">
      <formula>OR($B32="MT")</formula>
    </cfRule>
  </conditionalFormatting>
  <conditionalFormatting sqref="F37:H37">
    <cfRule type="expression" dxfId="444" priority="12">
      <formula>OR($B36="MT")</formula>
    </cfRule>
  </conditionalFormatting>
  <conditionalFormatting sqref="J22:J25">
    <cfRule type="expression" dxfId="443" priority="1">
      <formula>OR($B22="MT")</formula>
    </cfRule>
  </conditionalFormatting>
  <conditionalFormatting sqref="K6">
    <cfRule type="containsText" dxfId="442" priority="19" operator="containsText" text="U-10/U-11">
      <formula>NOT(ISERROR(SEARCH("U-10/U-11",K6)))</formula>
    </cfRule>
    <cfRule type="containsText" dxfId="441" priority="20" operator="containsText" text="U-12">
      <formula>NOT(ISERROR(SEARCH("U-12",K6)))</formula>
    </cfRule>
    <cfRule type="containsText" dxfId="440" priority="21" operator="containsText" text="U-11">
      <formula>NOT(ISERROR(SEARCH("U-11",K6)))</formula>
    </cfRule>
    <cfRule type="containsText" dxfId="439" priority="22" operator="containsText" text="U-10">
      <formula>NOT(ISERROR(SEARCH("U-10",K6)))</formula>
    </cfRule>
    <cfRule type="containsText" dxfId="438" priority="23" operator="containsText" text="U-12">
      <formula>NOT(ISERROR(SEARCH("U-12",K6)))</formula>
    </cfRule>
    <cfRule type="containsText" dxfId="437" priority="24" operator="containsText" text="U-10">
      <formula>NOT(ISERROR(SEARCH("U-10",K6)))</formula>
    </cfRule>
    <cfRule type="containsText" dxfId="436" priority="25" operator="containsText" text="U-11">
      <formula>NOT(ISERROR(SEARCH("U-11",K6)))</formula>
    </cfRule>
    <cfRule type="containsText" dxfId="435" priority="26" operator="containsText" text="U-10">
      <formula>NOT(ISERROR(SEARCH("U-10",K6)))</formula>
    </cfRule>
    <cfRule type="dataBar" priority="27">
      <dataBar>
        <cfvo type="min"/>
        <cfvo type="max"/>
        <color rgb="FF638EC6"/>
      </dataBar>
    </cfRule>
  </conditionalFormatting>
  <conditionalFormatting sqref="L16:L31">
    <cfRule type="expression" dxfId="434" priority="28">
      <formula>OR($B16="MT")</formula>
    </cfRule>
  </conditionalFormatting>
  <conditionalFormatting sqref="M14">
    <cfRule type="expression" dxfId="433" priority="36">
      <formula>OR($B14="MT")</formula>
    </cfRule>
  </conditionalFormatting>
  <conditionalFormatting sqref="M16 D16:K17 M18 M20 M22">
    <cfRule type="expression" dxfId="432" priority="33">
      <formula>OR($B16="MT")</formula>
    </cfRule>
  </conditionalFormatting>
  <conditionalFormatting sqref="M24 M26 M28 M30 M34 M38">
    <cfRule type="expression" dxfId="431" priority="30">
      <formula>OR($B24="MT")</formula>
    </cfRule>
  </conditionalFormatting>
  <conditionalFormatting sqref="M32">
    <cfRule type="expression" dxfId="430" priority="8">
      <formula>OR($B32="MT")</formula>
    </cfRule>
  </conditionalFormatting>
  <conditionalFormatting sqref="M36">
    <cfRule type="expression" dxfId="429" priority="11">
      <formula>OR($B36="MT")</formula>
    </cfRule>
  </conditionalFormatting>
  <dataValidations count="5">
    <dataValidation type="list" allowBlank="1" showInputMessage="1" showErrorMessage="1" sqref="K6" xr:uid="{00000000-0002-0000-0400-000000000000}">
      <formula1>$AD$12:$AD$15</formula1>
    </dataValidation>
    <dataValidation type="list" allowBlank="1" showInputMessage="1" showErrorMessage="1" sqref="K11:L11" xr:uid="{00000000-0002-0000-0400-000001000000}">
      <formula1>$AF$12:$AF$13</formula1>
    </dataValidation>
    <dataValidation type="list" allowBlank="1" showInputMessage="1" showErrorMessage="1" sqref="D7:I7" xr:uid="{00000000-0002-0000-0400-000002000000}">
      <formula1>$AC$12:$AC$59</formula1>
    </dataValidation>
    <dataValidation type="list" allowBlank="1" showInputMessage="1" showErrorMessage="1" sqref="K7" xr:uid="{00000000-0002-0000-0400-000003000000}">
      <formula1>$AE$12:$AE$19</formula1>
    </dataValidation>
    <dataValidation type="list" allowBlank="1" showInputMessage="1" showErrorMessage="1" sqref="D6:I6" xr:uid="{00000000-0002-0000-0400-000004000000}">
      <formula1>$Z$12:$Z$18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0360-C7BF-41C8-8826-80C1440A2A12}">
  <sheetPr>
    <tabColor rgb="FFFFCCCC"/>
  </sheetPr>
  <dimension ref="B1:AJ90"/>
  <sheetViews>
    <sheetView topLeftCell="A10" zoomScaleNormal="100" workbookViewId="0">
      <selection activeCell="K8" sqref="K8:L9"/>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318</v>
      </c>
      <c r="Q3" s="445" t="s">
        <v>318</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t="s">
        <v>318</v>
      </c>
      <c r="Q4" s="445" t="s">
        <v>321</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t="s">
        <v>318</v>
      </c>
      <c r="Q5" s="497" t="s">
        <v>318</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323</v>
      </c>
      <c r="Q6" s="445" t="s">
        <v>323</v>
      </c>
      <c r="R6" s="275"/>
      <c r="S6" s="275"/>
      <c r="T6" s="275"/>
      <c r="U6" s="275"/>
      <c r="V6" s="275"/>
      <c r="W6" s="275"/>
      <c r="X6" s="275"/>
    </row>
    <row r="7" spans="2:33" ht="20.149999999999999" customHeight="1">
      <c r="B7" s="878" t="s">
        <v>18</v>
      </c>
      <c r="C7" s="879"/>
      <c r="D7" s="898" t="s">
        <v>41</v>
      </c>
      <c r="E7" s="899"/>
      <c r="F7" s="899"/>
      <c r="G7" s="899"/>
      <c r="H7" s="899"/>
      <c r="I7" s="900"/>
      <c r="J7" s="202" t="s">
        <v>20</v>
      </c>
      <c r="K7" s="901" t="s">
        <v>275</v>
      </c>
      <c r="L7" s="902"/>
      <c r="M7" s="56"/>
      <c r="N7" s="198" t="s">
        <v>223</v>
      </c>
      <c r="O7" s="496" t="s">
        <v>330</v>
      </c>
      <c r="P7" s="445" t="s">
        <v>318</v>
      </c>
      <c r="Q7" s="445" t="s">
        <v>318</v>
      </c>
      <c r="R7" s="275"/>
      <c r="S7" s="276"/>
      <c r="T7" s="275"/>
      <c r="U7" s="275"/>
      <c r="V7" s="276"/>
      <c r="W7" s="275"/>
      <c r="X7" s="275"/>
    </row>
    <row r="8" spans="2:33" ht="20.149999999999999" customHeight="1">
      <c r="B8" s="878" t="s">
        <v>21</v>
      </c>
      <c r="C8" s="879"/>
      <c r="D8" s="880">
        <v>45403</v>
      </c>
      <c r="E8" s="881"/>
      <c r="F8" s="881"/>
      <c r="G8" s="881"/>
      <c r="H8" s="881"/>
      <c r="I8" s="882"/>
      <c r="J8" s="202" t="s">
        <v>22</v>
      </c>
      <c r="K8" s="883" t="s">
        <v>377</v>
      </c>
      <c r="L8" s="884"/>
      <c r="M8" s="203"/>
      <c r="N8" s="200" t="s">
        <v>224</v>
      </c>
      <c r="O8" s="496" t="s">
        <v>327</v>
      </c>
      <c r="P8" s="444" t="s">
        <v>318</v>
      </c>
      <c r="Q8" s="444" t="s">
        <v>318</v>
      </c>
      <c r="R8" s="275"/>
      <c r="S8" s="276"/>
      <c r="T8" s="275"/>
      <c r="U8" s="275"/>
      <c r="V8" s="276"/>
      <c r="W8" s="275"/>
      <c r="X8" s="275"/>
    </row>
    <row r="9" spans="2:33" ht="20.149999999999999" customHeight="1" thickBot="1">
      <c r="B9" s="875" t="s">
        <v>23</v>
      </c>
      <c r="C9" s="877"/>
      <c r="D9" s="885" t="s">
        <v>333</v>
      </c>
      <c r="E9" s="886"/>
      <c r="F9" s="886"/>
      <c r="G9" s="886"/>
      <c r="H9" s="886"/>
      <c r="I9" s="887"/>
      <c r="J9" s="206" t="s">
        <v>24</v>
      </c>
      <c r="K9" s="888" t="s">
        <v>354</v>
      </c>
      <c r="L9" s="889"/>
      <c r="M9" s="203"/>
      <c r="N9" s="198" t="s">
        <v>242</v>
      </c>
      <c r="O9" s="498" t="s">
        <v>329</v>
      </c>
      <c r="P9" s="445" t="s">
        <v>316</v>
      </c>
      <c r="Q9" s="445" t="s">
        <v>315</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801" t="s">
        <v>341</v>
      </c>
      <c r="E14" s="834">
        <v>1</v>
      </c>
      <c r="F14" s="291">
        <v>0</v>
      </c>
      <c r="G14" s="293" t="s">
        <v>75</v>
      </c>
      <c r="H14" s="294">
        <v>3</v>
      </c>
      <c r="I14" s="835">
        <v>3</v>
      </c>
      <c r="J14" s="796" t="s">
        <v>342</v>
      </c>
      <c r="K14" s="837" t="s">
        <v>343</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v>1</v>
      </c>
      <c r="G15" s="295" t="s">
        <v>215</v>
      </c>
      <c r="H15" s="296">
        <v>0</v>
      </c>
      <c r="I15" s="852"/>
      <c r="J15" s="853"/>
      <c r="K15" s="854"/>
      <c r="L15" s="855"/>
      <c r="M15" s="838"/>
      <c r="N15" s="839"/>
      <c r="O15" s="839"/>
      <c r="P15" s="839"/>
      <c r="Q15" s="839"/>
      <c r="R15" s="840"/>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802" t="s">
        <v>343</v>
      </c>
      <c r="E16" s="911">
        <v>0</v>
      </c>
      <c r="F16" s="297">
        <v>0</v>
      </c>
      <c r="G16" s="298" t="s">
        <v>215</v>
      </c>
      <c r="H16" s="299">
        <v>4</v>
      </c>
      <c r="I16" s="836">
        <v>7</v>
      </c>
      <c r="J16" s="805" t="s">
        <v>339</v>
      </c>
      <c r="K16" s="830" t="s">
        <v>341</v>
      </c>
      <c r="L16" s="782"/>
      <c r="M16" s="774"/>
      <c r="N16" s="775"/>
      <c r="O16" s="775"/>
      <c r="P16" s="775"/>
      <c r="Q16" s="775"/>
      <c r="R16" s="776"/>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v>0</v>
      </c>
      <c r="G17" s="301" t="s">
        <v>215</v>
      </c>
      <c r="H17" s="302">
        <v>3</v>
      </c>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807" t="s">
        <v>364</v>
      </c>
      <c r="C18" s="808">
        <v>0.45833333333333331</v>
      </c>
      <c r="D18" s="905" t="s">
        <v>369</v>
      </c>
      <c r="E18" s="906"/>
      <c r="F18" s="509"/>
      <c r="G18" s="510" t="s">
        <v>215</v>
      </c>
      <c r="H18" s="511"/>
      <c r="I18" s="908"/>
      <c r="J18" s="905" t="s">
        <v>367</v>
      </c>
      <c r="K18" s="828" t="s">
        <v>365</v>
      </c>
      <c r="L18" s="819"/>
      <c r="M18" s="912" t="s">
        <v>370</v>
      </c>
      <c r="N18" s="913"/>
      <c r="O18" s="913"/>
      <c r="P18" s="913"/>
      <c r="Q18" s="913"/>
      <c r="R18" s="914"/>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807"/>
      <c r="C19" s="809"/>
      <c r="D19" s="816"/>
      <c r="E19" s="907"/>
      <c r="F19" s="512"/>
      <c r="G19" s="513" t="s">
        <v>215</v>
      </c>
      <c r="H19" s="514"/>
      <c r="I19" s="909"/>
      <c r="J19" s="816"/>
      <c r="K19" s="829"/>
      <c r="L19" s="820"/>
      <c r="M19" s="915"/>
      <c r="N19" s="916"/>
      <c r="O19" s="916"/>
      <c r="P19" s="916"/>
      <c r="Q19" s="916"/>
      <c r="R19" s="917"/>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807">
        <v>3</v>
      </c>
      <c r="C20" s="808">
        <v>0.5</v>
      </c>
      <c r="D20" s="918" t="s">
        <v>368</v>
      </c>
      <c r="E20" s="812">
        <v>0</v>
      </c>
      <c r="F20" s="515">
        <v>0</v>
      </c>
      <c r="G20" s="510" t="s">
        <v>215</v>
      </c>
      <c r="H20" s="517">
        <v>1</v>
      </c>
      <c r="I20" s="814">
        <v>4</v>
      </c>
      <c r="J20" s="905" t="s">
        <v>328</v>
      </c>
      <c r="K20" s="828" t="s">
        <v>367</v>
      </c>
      <c r="L20" s="819"/>
      <c r="M20" s="821"/>
      <c r="N20" s="822"/>
      <c r="O20" s="822"/>
      <c r="P20" s="822"/>
      <c r="Q20" s="822"/>
      <c r="R20" s="823"/>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807"/>
      <c r="C21" s="809"/>
      <c r="D21" s="919"/>
      <c r="E21" s="813"/>
      <c r="F21" s="518">
        <v>0</v>
      </c>
      <c r="G21" s="513" t="s">
        <v>215</v>
      </c>
      <c r="H21" s="520">
        <v>3</v>
      </c>
      <c r="I21" s="815"/>
      <c r="J21" s="816"/>
      <c r="K21" s="829"/>
      <c r="L21" s="820"/>
      <c r="M21" s="824"/>
      <c r="N21" s="825"/>
      <c r="O21" s="825"/>
      <c r="P21" s="825"/>
      <c r="Q21" s="825"/>
      <c r="R21" s="826"/>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20"/>
      <c r="D22" s="801"/>
      <c r="E22" s="792"/>
      <c r="F22" s="63"/>
      <c r="G22" s="64"/>
      <c r="H22" s="65"/>
      <c r="I22" s="794"/>
      <c r="J22" s="796"/>
      <c r="K22" s="780"/>
      <c r="L22" s="772"/>
      <c r="M22" s="774"/>
      <c r="N22" s="775"/>
      <c r="O22" s="775"/>
      <c r="P22" s="775"/>
      <c r="Q22" s="775"/>
      <c r="R22" s="776"/>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67"/>
      <c r="H23" s="68"/>
      <c r="I23" s="804"/>
      <c r="J23" s="805"/>
      <c r="K23" s="781"/>
      <c r="L23" s="782"/>
      <c r="M23" s="783"/>
      <c r="N23" s="784"/>
      <c r="O23" s="784"/>
      <c r="P23" s="784"/>
      <c r="Q23" s="784"/>
      <c r="R23" s="785"/>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38:B39"/>
    <mergeCell ref="C38:C39"/>
    <mergeCell ref="D38:D39"/>
    <mergeCell ref="E38:E39"/>
    <mergeCell ref="I38:I39"/>
    <mergeCell ref="J38:J39"/>
    <mergeCell ref="K38:K39"/>
    <mergeCell ref="L38:L39"/>
    <mergeCell ref="M38:R39"/>
    <mergeCell ref="B36:B37"/>
    <mergeCell ref="C36:C37"/>
    <mergeCell ref="D36:D37"/>
    <mergeCell ref="E36:E37"/>
    <mergeCell ref="I36:I37"/>
    <mergeCell ref="J36:J37"/>
    <mergeCell ref="K36:K37"/>
    <mergeCell ref="L36:L37"/>
    <mergeCell ref="M36:R37"/>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0:B31"/>
    <mergeCell ref="C30:C31"/>
    <mergeCell ref="D30:D31"/>
    <mergeCell ref="E30:E31"/>
    <mergeCell ref="I30:I31"/>
    <mergeCell ref="J30:J31"/>
    <mergeCell ref="K30:K31"/>
    <mergeCell ref="L30:L31"/>
    <mergeCell ref="M30:R31"/>
    <mergeCell ref="B28:B29"/>
    <mergeCell ref="C28:C29"/>
    <mergeCell ref="D28:D29"/>
    <mergeCell ref="E28:E29"/>
    <mergeCell ref="I28:I29"/>
    <mergeCell ref="J28:J29"/>
    <mergeCell ref="K28:K29"/>
    <mergeCell ref="L28:L29"/>
    <mergeCell ref="M28:R29"/>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2:B23"/>
    <mergeCell ref="C22:C23"/>
    <mergeCell ref="D22:D23"/>
    <mergeCell ref="E22:E23"/>
    <mergeCell ref="I22:I23"/>
    <mergeCell ref="J22:J23"/>
    <mergeCell ref="K22:K23"/>
    <mergeCell ref="L22:L23"/>
    <mergeCell ref="M22:R23"/>
    <mergeCell ref="B20:B21"/>
    <mergeCell ref="C20:C21"/>
    <mergeCell ref="D20:D21"/>
    <mergeCell ref="E20:E21"/>
    <mergeCell ref="I20:I21"/>
    <mergeCell ref="J20:J21"/>
    <mergeCell ref="K20:K21"/>
    <mergeCell ref="L20:L21"/>
    <mergeCell ref="M20:R21"/>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M12:R13"/>
    <mergeCell ref="B14:B15"/>
    <mergeCell ref="C14:C15"/>
    <mergeCell ref="D14:D15"/>
    <mergeCell ref="E14:E15"/>
    <mergeCell ref="I14:I15"/>
    <mergeCell ref="J14:J15"/>
    <mergeCell ref="K14:K15"/>
    <mergeCell ref="L14:L15"/>
    <mergeCell ref="M14:R15"/>
    <mergeCell ref="K11:L11"/>
    <mergeCell ref="B12:B13"/>
    <mergeCell ref="C12:C13"/>
    <mergeCell ref="D12:D13"/>
    <mergeCell ref="E12:E13"/>
    <mergeCell ref="F12:H13"/>
    <mergeCell ref="I12:I13"/>
    <mergeCell ref="J12:J13"/>
    <mergeCell ref="K12:K13"/>
    <mergeCell ref="L12:L13"/>
    <mergeCell ref="B8:C8"/>
    <mergeCell ref="D8:I8"/>
    <mergeCell ref="K8:L8"/>
    <mergeCell ref="B9:C9"/>
    <mergeCell ref="D9:I9"/>
    <mergeCell ref="K9:L9"/>
    <mergeCell ref="B2:L3"/>
    <mergeCell ref="B4:L5"/>
    <mergeCell ref="B6:C6"/>
    <mergeCell ref="D6:I6"/>
    <mergeCell ref="K6:L6"/>
    <mergeCell ref="B7:C7"/>
    <mergeCell ref="D7:I7"/>
    <mergeCell ref="K7:L7"/>
  </mergeCells>
  <phoneticPr fontId="1"/>
  <conditionalFormatting sqref="B14:C31">
    <cfRule type="expression" dxfId="428" priority="1">
      <formula>OR($B14="MT")</formula>
    </cfRule>
  </conditionalFormatting>
  <conditionalFormatting sqref="B32:L39">
    <cfRule type="expression" dxfId="427" priority="6">
      <formula>OR($B32="MT")</formula>
    </cfRule>
  </conditionalFormatting>
  <conditionalFormatting sqref="D18:D25">
    <cfRule type="expression" dxfId="426" priority="3">
      <formula>OR($B18="MT")</formula>
    </cfRule>
  </conditionalFormatting>
  <conditionalFormatting sqref="D14:L15">
    <cfRule type="expression" dxfId="425" priority="21">
      <formula>OR($B14="MT")</formula>
    </cfRule>
  </conditionalFormatting>
  <conditionalFormatting sqref="F15:H15 F19:H19 F21:H21 F23:H23 F25:H25 F27:H27 F29:H29 F31:H31 F35:H35 F39:H39">
    <cfRule type="expression" dxfId="424" priority="24">
      <formula>OR($B14="MT")</formula>
    </cfRule>
  </conditionalFormatting>
  <conditionalFormatting sqref="F17:H17">
    <cfRule type="expression" dxfId="423" priority="22">
      <formula>OR($B16="MT")</formula>
    </cfRule>
  </conditionalFormatting>
  <conditionalFormatting sqref="F33:H33">
    <cfRule type="expression" dxfId="422" priority="5">
      <formula>OR($B32="MT")</formula>
    </cfRule>
  </conditionalFormatting>
  <conditionalFormatting sqref="F37:H37">
    <cfRule type="expression" dxfId="421" priority="8">
      <formula>OR($B36="MT")</formula>
    </cfRule>
  </conditionalFormatting>
  <conditionalFormatting sqref="J22:J25">
    <cfRule type="expression" dxfId="420" priority="9">
      <formula>OR($B22="MT")</formula>
    </cfRule>
  </conditionalFormatting>
  <conditionalFormatting sqref="K6">
    <cfRule type="containsText" dxfId="419" priority="10" operator="containsText" text="U-10/U-11">
      <formula>NOT(ISERROR(SEARCH("U-10/U-11",K6)))</formula>
    </cfRule>
    <cfRule type="containsText" dxfId="418" priority="11" operator="containsText" text="U-12">
      <formula>NOT(ISERROR(SEARCH("U-12",K6)))</formula>
    </cfRule>
    <cfRule type="containsText" dxfId="417" priority="12" operator="containsText" text="U-11">
      <formula>NOT(ISERROR(SEARCH("U-11",K6)))</formula>
    </cfRule>
    <cfRule type="containsText" dxfId="416" priority="13" operator="containsText" text="U-10">
      <formula>NOT(ISERROR(SEARCH("U-10",K6)))</formula>
    </cfRule>
    <cfRule type="containsText" dxfId="415" priority="14" operator="containsText" text="U-12">
      <formula>NOT(ISERROR(SEARCH("U-12",K6)))</formula>
    </cfRule>
    <cfRule type="containsText" dxfId="414" priority="15" operator="containsText" text="U-10">
      <formula>NOT(ISERROR(SEARCH("U-10",K6)))</formula>
    </cfRule>
    <cfRule type="containsText" dxfId="413" priority="16" operator="containsText" text="U-11">
      <formula>NOT(ISERROR(SEARCH("U-11",K6)))</formula>
    </cfRule>
    <cfRule type="containsText" dxfId="412" priority="17" operator="containsText" text="U-10">
      <formula>NOT(ISERROR(SEARCH("U-10",K6)))</formula>
    </cfRule>
    <cfRule type="dataBar" priority="18">
      <dataBar>
        <cfvo type="min"/>
        <cfvo type="max"/>
        <color rgb="FF638EC6"/>
      </dataBar>
    </cfRule>
  </conditionalFormatting>
  <conditionalFormatting sqref="L16:L31">
    <cfRule type="expression" dxfId="411" priority="19">
      <formula>OR($B16="MT")</formula>
    </cfRule>
  </conditionalFormatting>
  <conditionalFormatting sqref="M14">
    <cfRule type="expression" dxfId="410" priority="25">
      <formula>OR($B14="MT")</formula>
    </cfRule>
  </conditionalFormatting>
  <conditionalFormatting sqref="M16 D16:K17 M18 E18:K19 M20 D20:K31 M22">
    <cfRule type="expression" dxfId="409" priority="23">
      <formula>OR($B16="MT")</formula>
    </cfRule>
  </conditionalFormatting>
  <conditionalFormatting sqref="M24 M26 M28 M30 M34 M38">
    <cfRule type="expression" dxfId="408" priority="20">
      <formula>OR($B24="MT")</formula>
    </cfRule>
  </conditionalFormatting>
  <conditionalFormatting sqref="M32">
    <cfRule type="expression" dxfId="407" priority="4">
      <formula>OR($B32="MT")</formula>
    </cfRule>
  </conditionalFormatting>
  <conditionalFormatting sqref="M36">
    <cfRule type="expression" dxfId="406" priority="7">
      <formula>OR($B36="MT")</formula>
    </cfRule>
  </conditionalFormatting>
  <dataValidations count="5">
    <dataValidation type="list" allowBlank="1" showInputMessage="1" showErrorMessage="1" sqref="D6:I6" xr:uid="{EE3B3C49-1671-405E-B04E-9904BC86FDAD}">
      <formula1>$Z$12:$Z$18</formula1>
    </dataValidation>
    <dataValidation type="list" allowBlank="1" showInputMessage="1" showErrorMessage="1" sqref="K7" xr:uid="{6B87677B-FBA3-407B-A288-5E6D4B6D25FC}">
      <formula1>$AE$12:$AE$19</formula1>
    </dataValidation>
    <dataValidation type="list" allowBlank="1" showInputMessage="1" showErrorMessage="1" sqref="D7:I7" xr:uid="{4CFBEB0A-3B6D-4047-AEE1-36D10D73C009}">
      <formula1>$AC$12:$AC$59</formula1>
    </dataValidation>
    <dataValidation type="list" allowBlank="1" showInputMessage="1" showErrorMessage="1" sqref="K11:L11" xr:uid="{312A7395-2B6D-4A79-B123-520840B143E7}">
      <formula1>$AF$12:$AF$13</formula1>
    </dataValidation>
    <dataValidation type="list" allowBlank="1" showInputMessage="1" showErrorMessage="1" sqref="K6" xr:uid="{3E30F8EF-C996-416C-982D-F9DAE434BC7D}">
      <formula1>$AD$12:$AD$15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2635-1D27-4AEF-AD6C-7F5124E6C406}">
  <sheetPr>
    <tabColor rgb="FF00FFFF"/>
  </sheetPr>
  <dimension ref="B1:AJ90"/>
  <sheetViews>
    <sheetView topLeftCell="A7" zoomScaleNormal="100" workbookViewId="0">
      <selection activeCell="M18" sqref="M18:R19"/>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318</v>
      </c>
      <c r="Q3" s="445" t="s">
        <v>318</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t="s">
        <v>315</v>
      </c>
      <c r="Q4" s="445" t="s">
        <v>315</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t="s">
        <v>315</v>
      </c>
      <c r="Q5" s="445" t="s">
        <v>315</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323</v>
      </c>
      <c r="Q6" s="445" t="s">
        <v>323</v>
      </c>
      <c r="R6" s="275"/>
      <c r="S6" s="275"/>
      <c r="T6" s="275"/>
      <c r="U6" s="275"/>
      <c r="V6" s="275"/>
      <c r="W6" s="275"/>
      <c r="X6" s="275"/>
    </row>
    <row r="7" spans="2:33" ht="20.149999999999999" customHeight="1">
      <c r="B7" s="878" t="s">
        <v>18</v>
      </c>
      <c r="C7" s="879"/>
      <c r="D7" s="898" t="s">
        <v>350</v>
      </c>
      <c r="E7" s="899"/>
      <c r="F7" s="899"/>
      <c r="G7" s="899"/>
      <c r="H7" s="899"/>
      <c r="I7" s="900"/>
      <c r="J7" s="202" t="s">
        <v>20</v>
      </c>
      <c r="K7" s="901" t="s">
        <v>275</v>
      </c>
      <c r="L7" s="902"/>
      <c r="M7" s="56"/>
      <c r="N7" s="198" t="s">
        <v>223</v>
      </c>
      <c r="O7" s="496" t="s">
        <v>330</v>
      </c>
      <c r="P7" s="445" t="s">
        <v>318</v>
      </c>
      <c r="Q7" s="445" t="s">
        <v>318</v>
      </c>
      <c r="R7" s="275"/>
      <c r="S7" s="276"/>
      <c r="T7" s="275"/>
      <c r="U7" s="275"/>
      <c r="V7" s="276"/>
      <c r="W7" s="275"/>
      <c r="X7" s="275"/>
    </row>
    <row r="8" spans="2:33" ht="20.149999999999999" customHeight="1">
      <c r="B8" s="878" t="s">
        <v>21</v>
      </c>
      <c r="C8" s="879"/>
      <c r="D8" s="880">
        <v>45430</v>
      </c>
      <c r="E8" s="881"/>
      <c r="F8" s="881"/>
      <c r="G8" s="881"/>
      <c r="H8" s="881"/>
      <c r="I8" s="882"/>
      <c r="J8" s="202" t="s">
        <v>22</v>
      </c>
      <c r="K8" s="883" t="s">
        <v>352</v>
      </c>
      <c r="L8" s="884"/>
      <c r="M8" s="203"/>
      <c r="N8" s="200" t="s">
        <v>224</v>
      </c>
      <c r="O8" s="496" t="s">
        <v>327</v>
      </c>
      <c r="P8" s="497" t="s">
        <v>315</v>
      </c>
      <c r="Q8" s="445" t="s">
        <v>315</v>
      </c>
      <c r="R8" s="275"/>
      <c r="S8" s="276"/>
      <c r="T8" s="275"/>
      <c r="U8" s="275"/>
      <c r="V8" s="276"/>
      <c r="W8" s="275"/>
      <c r="X8" s="275"/>
    </row>
    <row r="9" spans="2:33" ht="20.149999999999999" customHeight="1" thickBot="1">
      <c r="B9" s="875" t="s">
        <v>23</v>
      </c>
      <c r="C9" s="877"/>
      <c r="D9" s="885" t="s">
        <v>351</v>
      </c>
      <c r="E9" s="886"/>
      <c r="F9" s="886"/>
      <c r="G9" s="886"/>
      <c r="H9" s="886"/>
      <c r="I9" s="887"/>
      <c r="J9" s="206" t="s">
        <v>24</v>
      </c>
      <c r="K9" s="888" t="s">
        <v>353</v>
      </c>
      <c r="L9" s="889"/>
      <c r="M9" s="203"/>
      <c r="N9" s="198" t="s">
        <v>242</v>
      </c>
      <c r="O9" s="498" t="s">
        <v>329</v>
      </c>
      <c r="P9" s="445" t="s">
        <v>314</v>
      </c>
      <c r="Q9" s="445" t="s">
        <v>314</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0.35416666666666669</v>
      </c>
      <c r="D14" s="801" t="s">
        <v>327</v>
      </c>
      <c r="E14" s="834"/>
      <c r="F14" s="291"/>
      <c r="G14" s="293" t="s">
        <v>75</v>
      </c>
      <c r="H14" s="294"/>
      <c r="I14" s="835"/>
      <c r="J14" s="796" t="s">
        <v>257</v>
      </c>
      <c r="K14" s="837" t="s">
        <v>378</v>
      </c>
      <c r="L14" s="772"/>
      <c r="M14" s="856" t="s">
        <v>384</v>
      </c>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30"/>
      <c r="L15" s="855"/>
      <c r="M15" s="838"/>
      <c r="N15" s="839"/>
      <c r="O15" s="839"/>
      <c r="P15" s="839"/>
      <c r="Q15" s="839"/>
      <c r="R15" s="840"/>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0.39583333333333331</v>
      </c>
      <c r="D16" s="802" t="s">
        <v>328</v>
      </c>
      <c r="E16" s="911"/>
      <c r="F16" s="297"/>
      <c r="G16" s="298" t="s">
        <v>215</v>
      </c>
      <c r="H16" s="299"/>
      <c r="I16" s="836"/>
      <c r="J16" s="805" t="s">
        <v>349</v>
      </c>
      <c r="K16" s="837" t="s">
        <v>358</v>
      </c>
      <c r="L16" s="782"/>
      <c r="M16" s="774" t="s">
        <v>385</v>
      </c>
      <c r="N16" s="775"/>
      <c r="O16" s="775"/>
      <c r="P16" s="775"/>
      <c r="Q16" s="775"/>
      <c r="R16" s="776"/>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806" t="s">
        <v>364</v>
      </c>
      <c r="C18" s="808">
        <v>0.4375</v>
      </c>
      <c r="D18" s="905" t="s">
        <v>366</v>
      </c>
      <c r="E18" s="906"/>
      <c r="F18" s="509"/>
      <c r="G18" s="510" t="s">
        <v>215</v>
      </c>
      <c r="H18" s="511"/>
      <c r="I18" s="908"/>
      <c r="J18" s="816" t="s">
        <v>349</v>
      </c>
      <c r="K18" s="828" t="s">
        <v>379</v>
      </c>
      <c r="L18" s="819"/>
      <c r="M18" s="922" t="s">
        <v>371</v>
      </c>
      <c r="N18" s="913"/>
      <c r="O18" s="913"/>
      <c r="P18" s="913"/>
      <c r="Q18" s="913"/>
      <c r="R18" s="914"/>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807"/>
      <c r="C19" s="809"/>
      <c r="D19" s="816"/>
      <c r="E19" s="907"/>
      <c r="F19" s="512"/>
      <c r="G19" s="513" t="s">
        <v>215</v>
      </c>
      <c r="H19" s="514"/>
      <c r="I19" s="909"/>
      <c r="J19" s="816"/>
      <c r="K19" s="829"/>
      <c r="L19" s="820"/>
      <c r="M19" s="915"/>
      <c r="N19" s="916"/>
      <c r="O19" s="916"/>
      <c r="P19" s="916"/>
      <c r="Q19" s="916"/>
      <c r="R19" s="917"/>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806" t="s">
        <v>364</v>
      </c>
      <c r="C20" s="808">
        <v>0.47916666666666669</v>
      </c>
      <c r="D20" s="918" t="s">
        <v>328</v>
      </c>
      <c r="E20" s="812"/>
      <c r="F20" s="515"/>
      <c r="G20" s="510" t="s">
        <v>215</v>
      </c>
      <c r="H20" s="517"/>
      <c r="I20" s="814"/>
      <c r="J20" s="905" t="s">
        <v>257</v>
      </c>
      <c r="K20" s="828" t="s">
        <v>379</v>
      </c>
      <c r="L20" s="819"/>
      <c r="M20" s="922" t="s">
        <v>371</v>
      </c>
      <c r="N20" s="913"/>
      <c r="O20" s="913"/>
      <c r="P20" s="913"/>
      <c r="Q20" s="913"/>
      <c r="R20" s="914"/>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807"/>
      <c r="C21" s="809"/>
      <c r="D21" s="919"/>
      <c r="E21" s="813"/>
      <c r="F21" s="518"/>
      <c r="G21" s="513" t="s">
        <v>215</v>
      </c>
      <c r="H21" s="520"/>
      <c r="I21" s="815"/>
      <c r="J21" s="921"/>
      <c r="K21" s="829"/>
      <c r="L21" s="820"/>
      <c r="M21" s="915"/>
      <c r="N21" s="916"/>
      <c r="O21" s="916"/>
      <c r="P21" s="916"/>
      <c r="Q21" s="916"/>
      <c r="R21" s="917"/>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t="s">
        <v>364</v>
      </c>
      <c r="C22" s="800"/>
      <c r="D22" s="801"/>
      <c r="E22" s="792"/>
      <c r="F22" s="63"/>
      <c r="G22" s="64"/>
      <c r="H22" s="65"/>
      <c r="I22" s="794"/>
      <c r="J22" s="796"/>
      <c r="K22" s="780"/>
      <c r="L22" s="772"/>
      <c r="M22" s="774"/>
      <c r="N22" s="775"/>
      <c r="O22" s="775"/>
      <c r="P22" s="775"/>
      <c r="Q22" s="775"/>
      <c r="R22" s="776"/>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788"/>
      <c r="D23" s="802"/>
      <c r="E23" s="803"/>
      <c r="F23" s="66"/>
      <c r="G23" s="67"/>
      <c r="H23" s="68"/>
      <c r="I23" s="804"/>
      <c r="J23" s="805"/>
      <c r="K23" s="781"/>
      <c r="L23" s="782"/>
      <c r="M23" s="783"/>
      <c r="N23" s="784"/>
      <c r="O23" s="784"/>
      <c r="P23" s="784"/>
      <c r="Q23" s="784"/>
      <c r="R23" s="785"/>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8:C31">
    <cfRule type="expression" dxfId="405" priority="21">
      <formula>OR($B18="MT")</formula>
    </cfRule>
  </conditionalFormatting>
  <conditionalFormatting sqref="B14:K17">
    <cfRule type="expression" dxfId="404" priority="1">
      <formula>OR($B14="MT")</formula>
    </cfRule>
  </conditionalFormatting>
  <conditionalFormatting sqref="B32:L39">
    <cfRule type="expression" dxfId="403" priority="6">
      <formula>OR($B32="MT")</formula>
    </cfRule>
  </conditionalFormatting>
  <conditionalFormatting sqref="D18:D25">
    <cfRule type="expression" dxfId="402" priority="3">
      <formula>OR($B18="MT")</formula>
    </cfRule>
  </conditionalFormatting>
  <conditionalFormatting sqref="F15:H15 F19:H19 F21:H21 F23:H23 F25:H25 F27:H27 F29:H29 F31:H31 F35:H35 F39:H39">
    <cfRule type="expression" dxfId="401" priority="24">
      <formula>OR($B14="MT")</formula>
    </cfRule>
  </conditionalFormatting>
  <conditionalFormatting sqref="F17:H17">
    <cfRule type="expression" dxfId="400" priority="22">
      <formula>OR($B16="MT")</formula>
    </cfRule>
  </conditionalFormatting>
  <conditionalFormatting sqref="F33:H33">
    <cfRule type="expression" dxfId="399" priority="5">
      <formula>OR($B32="MT")</formula>
    </cfRule>
  </conditionalFormatting>
  <conditionalFormatting sqref="F37:H37">
    <cfRule type="expression" dxfId="398" priority="8">
      <formula>OR($B36="MT")</formula>
    </cfRule>
  </conditionalFormatting>
  <conditionalFormatting sqref="J20:J25">
    <cfRule type="expression" dxfId="397" priority="2">
      <formula>OR($B20="MT")</formula>
    </cfRule>
  </conditionalFormatting>
  <conditionalFormatting sqref="K6">
    <cfRule type="containsText" dxfId="396" priority="10" operator="containsText" text="U-10/U-11">
      <formula>NOT(ISERROR(SEARCH("U-10/U-11",K6)))</formula>
    </cfRule>
    <cfRule type="containsText" dxfId="395" priority="11" operator="containsText" text="U-12">
      <formula>NOT(ISERROR(SEARCH("U-12",K6)))</formula>
    </cfRule>
    <cfRule type="containsText" dxfId="394" priority="12" operator="containsText" text="U-11">
      <formula>NOT(ISERROR(SEARCH("U-11",K6)))</formula>
    </cfRule>
    <cfRule type="containsText" dxfId="393" priority="13" operator="containsText" text="U-10">
      <formula>NOT(ISERROR(SEARCH("U-10",K6)))</formula>
    </cfRule>
    <cfRule type="containsText" dxfId="392" priority="14" operator="containsText" text="U-12">
      <formula>NOT(ISERROR(SEARCH("U-12",K6)))</formula>
    </cfRule>
    <cfRule type="containsText" dxfId="391" priority="15" operator="containsText" text="U-10">
      <formula>NOT(ISERROR(SEARCH("U-10",K6)))</formula>
    </cfRule>
    <cfRule type="containsText" dxfId="390" priority="16" operator="containsText" text="U-11">
      <formula>NOT(ISERROR(SEARCH("U-11",K6)))</formula>
    </cfRule>
    <cfRule type="containsText" dxfId="389" priority="17" operator="containsText" text="U-10">
      <formula>NOT(ISERROR(SEARCH("U-10",K6)))</formula>
    </cfRule>
    <cfRule type="dataBar" priority="18">
      <dataBar>
        <cfvo type="min"/>
        <cfvo type="max"/>
        <color rgb="FF638EC6"/>
      </dataBar>
    </cfRule>
  </conditionalFormatting>
  <conditionalFormatting sqref="L14:L31">
    <cfRule type="expression" dxfId="388" priority="19">
      <formula>OR($B14="MT")</formula>
    </cfRule>
  </conditionalFormatting>
  <conditionalFormatting sqref="M14">
    <cfRule type="expression" dxfId="387" priority="25">
      <formula>OR($B14="MT")</formula>
    </cfRule>
  </conditionalFormatting>
  <conditionalFormatting sqref="M16 M18 E18:K19 M20 D20:I21 K20:K21 M22 D22:K31">
    <cfRule type="expression" dxfId="386" priority="23">
      <formula>OR($B16="MT")</formula>
    </cfRule>
  </conditionalFormatting>
  <conditionalFormatting sqref="M24 M26 M28 M30 M34 M38">
    <cfRule type="expression" dxfId="385" priority="20">
      <formula>OR($B24="MT")</formula>
    </cfRule>
  </conditionalFormatting>
  <conditionalFormatting sqref="M32">
    <cfRule type="expression" dxfId="384" priority="4">
      <formula>OR($B32="MT")</formula>
    </cfRule>
  </conditionalFormatting>
  <conditionalFormatting sqref="M36">
    <cfRule type="expression" dxfId="383" priority="7">
      <formula>OR($B36="MT")</formula>
    </cfRule>
  </conditionalFormatting>
  <dataValidations count="5">
    <dataValidation type="list" allowBlank="1" showInputMessage="1" showErrorMessage="1" sqref="K6" xr:uid="{AB7B4781-B6F9-449E-B508-B802D5ED295B}">
      <formula1>$AD$12:$AD$15</formula1>
    </dataValidation>
    <dataValidation type="list" allowBlank="1" showInputMessage="1" showErrorMessage="1" sqref="K11:L11" xr:uid="{8CF7ECE7-B7C2-4E45-9649-BF236C2D2DC9}">
      <formula1>$AF$12:$AF$13</formula1>
    </dataValidation>
    <dataValidation type="list" allowBlank="1" showInputMessage="1" showErrorMessage="1" sqref="D7:I7" xr:uid="{945D222F-8E54-4D14-A213-DC1EAFD0D196}">
      <formula1>$AC$12:$AC$59</formula1>
    </dataValidation>
    <dataValidation type="list" allowBlank="1" showInputMessage="1" showErrorMessage="1" sqref="K7" xr:uid="{CF0E0CDB-D954-468B-AB97-E52537104447}">
      <formula1>$AE$12:$AE$19</formula1>
    </dataValidation>
    <dataValidation type="list" allowBlank="1" showInputMessage="1" showErrorMessage="1" sqref="D6:I6" xr:uid="{9B0C22B1-FF4C-490C-8239-8A87D71CED19}">
      <formula1>$Z$12:$Z$18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78E1-7959-4481-93C1-395873119754}">
  <sheetPr>
    <tabColor rgb="FF0000FF"/>
  </sheetPr>
  <dimension ref="B1:AJ90"/>
  <sheetViews>
    <sheetView topLeftCell="A10" zoomScaleNormal="100" workbookViewId="0">
      <selection activeCell="M22" sqref="M22:R23"/>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318</v>
      </c>
      <c r="Q3" s="445" t="s">
        <v>318</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45" t="s">
        <v>323</v>
      </c>
      <c r="Q4" s="445" t="s">
        <v>314</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t="s">
        <v>315</v>
      </c>
      <c r="Q5" s="445" t="s">
        <v>315</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323</v>
      </c>
      <c r="Q6" s="445" t="s">
        <v>323</v>
      </c>
      <c r="R6" s="275"/>
      <c r="S6" s="275"/>
      <c r="T6" s="275"/>
      <c r="U6" s="275"/>
      <c r="V6" s="275"/>
      <c r="W6" s="275"/>
      <c r="X6" s="275"/>
    </row>
    <row r="7" spans="2:33" ht="20.149999999999999" customHeight="1">
      <c r="B7" s="878" t="s">
        <v>18</v>
      </c>
      <c r="C7" s="879"/>
      <c r="D7" s="898" t="s">
        <v>51</v>
      </c>
      <c r="E7" s="899"/>
      <c r="F7" s="899"/>
      <c r="G7" s="899"/>
      <c r="H7" s="899"/>
      <c r="I7" s="900"/>
      <c r="J7" s="202" t="s">
        <v>20</v>
      </c>
      <c r="K7" s="901" t="s">
        <v>275</v>
      </c>
      <c r="L7" s="902"/>
      <c r="M7" s="56"/>
      <c r="N7" s="198" t="s">
        <v>223</v>
      </c>
      <c r="O7" s="496" t="s">
        <v>330</v>
      </c>
      <c r="P7" s="445" t="s">
        <v>318</v>
      </c>
      <c r="Q7" s="445" t="s">
        <v>318</v>
      </c>
      <c r="R7" s="275"/>
      <c r="S7" s="276"/>
      <c r="T7" s="275"/>
      <c r="U7" s="275"/>
      <c r="V7" s="276"/>
      <c r="W7" s="275"/>
      <c r="X7" s="275"/>
    </row>
    <row r="8" spans="2:33" ht="20.149999999999999" customHeight="1">
      <c r="B8" s="878" t="s">
        <v>21</v>
      </c>
      <c r="C8" s="879"/>
      <c r="D8" s="880">
        <v>45437</v>
      </c>
      <c r="E8" s="881"/>
      <c r="F8" s="881"/>
      <c r="G8" s="881"/>
      <c r="H8" s="881"/>
      <c r="I8" s="882"/>
      <c r="J8" s="202" t="s">
        <v>22</v>
      </c>
      <c r="K8" s="883" t="s">
        <v>388</v>
      </c>
      <c r="L8" s="884"/>
      <c r="M8" s="203"/>
      <c r="N8" s="200" t="s">
        <v>224</v>
      </c>
      <c r="O8" s="496" t="s">
        <v>327</v>
      </c>
      <c r="P8" s="445" t="s">
        <v>318</v>
      </c>
      <c r="Q8" s="445" t="s">
        <v>318</v>
      </c>
      <c r="R8" s="275"/>
      <c r="S8" s="276"/>
      <c r="T8" s="275"/>
      <c r="U8" s="275"/>
      <c r="V8" s="276"/>
      <c r="W8" s="275"/>
      <c r="X8" s="275"/>
    </row>
    <row r="9" spans="2:33" ht="20.149999999999999" customHeight="1" thickBot="1">
      <c r="B9" s="875" t="s">
        <v>23</v>
      </c>
      <c r="C9" s="877"/>
      <c r="D9" s="885" t="s">
        <v>357</v>
      </c>
      <c r="E9" s="886"/>
      <c r="F9" s="886"/>
      <c r="G9" s="886"/>
      <c r="H9" s="886"/>
      <c r="I9" s="887"/>
      <c r="J9" s="206" t="s">
        <v>24</v>
      </c>
      <c r="K9" s="888" t="s">
        <v>389</v>
      </c>
      <c r="L9" s="889"/>
      <c r="M9" s="203"/>
      <c r="N9" s="198" t="s">
        <v>242</v>
      </c>
      <c r="O9" s="498" t="s">
        <v>329</v>
      </c>
      <c r="P9" s="445" t="s">
        <v>314</v>
      </c>
      <c r="Q9" s="445" t="s">
        <v>314</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8">
        <v>0.39583333333333331</v>
      </c>
      <c r="D14" s="801" t="s">
        <v>328</v>
      </c>
      <c r="E14" s="834"/>
      <c r="F14" s="291"/>
      <c r="G14" s="293" t="s">
        <v>75</v>
      </c>
      <c r="H14" s="294"/>
      <c r="I14" s="835"/>
      <c r="J14" s="796" t="s">
        <v>329</v>
      </c>
      <c r="K14" s="837" t="s">
        <v>331</v>
      </c>
      <c r="L14" s="772"/>
      <c r="M14" s="856" t="s">
        <v>398</v>
      </c>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23"/>
      <c r="D15" s="904"/>
      <c r="E15" s="833"/>
      <c r="F15" s="292"/>
      <c r="G15" s="295" t="s">
        <v>215</v>
      </c>
      <c r="H15" s="296"/>
      <c r="I15" s="852"/>
      <c r="J15" s="853"/>
      <c r="K15" s="854"/>
      <c r="L15" s="855"/>
      <c r="M15" s="838"/>
      <c r="N15" s="839"/>
      <c r="O15" s="839"/>
      <c r="P15" s="839"/>
      <c r="Q15" s="839"/>
      <c r="R15" s="840"/>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809">
        <v>0.4375</v>
      </c>
      <c r="D16" s="802" t="s">
        <v>331</v>
      </c>
      <c r="E16" s="911">
        <v>0</v>
      </c>
      <c r="F16" s="297">
        <v>0</v>
      </c>
      <c r="G16" s="298" t="s">
        <v>215</v>
      </c>
      <c r="H16" s="299">
        <v>4</v>
      </c>
      <c r="I16" s="836">
        <v>6</v>
      </c>
      <c r="J16" s="805" t="s">
        <v>327</v>
      </c>
      <c r="K16" s="830" t="s">
        <v>329</v>
      </c>
      <c r="L16" s="782"/>
      <c r="M16" s="774" t="s">
        <v>386</v>
      </c>
      <c r="N16" s="775"/>
      <c r="O16" s="775"/>
      <c r="P16" s="775"/>
      <c r="Q16" s="775"/>
      <c r="R16" s="776"/>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809"/>
      <c r="D17" s="802"/>
      <c r="E17" s="911"/>
      <c r="F17" s="300">
        <v>0</v>
      </c>
      <c r="G17" s="301" t="s">
        <v>215</v>
      </c>
      <c r="H17" s="302">
        <v>2</v>
      </c>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809">
        <v>0.47916666666666669</v>
      </c>
      <c r="D18" s="796" t="s">
        <v>358</v>
      </c>
      <c r="E18" s="834"/>
      <c r="F18" s="291"/>
      <c r="G18" s="293" t="s">
        <v>215</v>
      </c>
      <c r="H18" s="294"/>
      <c r="I18" s="835"/>
      <c r="J18" s="796" t="s">
        <v>329</v>
      </c>
      <c r="K18" s="837" t="s">
        <v>327</v>
      </c>
      <c r="L18" s="772"/>
      <c r="M18" s="774" t="s">
        <v>382</v>
      </c>
      <c r="N18" s="775"/>
      <c r="O18" s="775"/>
      <c r="P18" s="775"/>
      <c r="Q18" s="775"/>
      <c r="R18" s="776"/>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809"/>
      <c r="D19" s="805"/>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v>4</v>
      </c>
      <c r="C20" s="809">
        <v>0.52083333333333337</v>
      </c>
      <c r="D20" s="801" t="s">
        <v>328</v>
      </c>
      <c r="E20" s="792">
        <v>0</v>
      </c>
      <c r="F20" s="63">
        <v>0</v>
      </c>
      <c r="G20" s="293" t="s">
        <v>215</v>
      </c>
      <c r="H20" s="65">
        <v>0</v>
      </c>
      <c r="I20" s="794">
        <v>0</v>
      </c>
      <c r="J20" s="796" t="s">
        <v>327</v>
      </c>
      <c r="K20" s="837" t="s">
        <v>358</v>
      </c>
      <c r="L20" s="772"/>
      <c r="M20" s="774" t="s">
        <v>387</v>
      </c>
      <c r="N20" s="775"/>
      <c r="O20" s="775"/>
      <c r="P20" s="775"/>
      <c r="Q20" s="775"/>
      <c r="R20" s="776"/>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809"/>
      <c r="D21" s="802"/>
      <c r="E21" s="803"/>
      <c r="F21" s="66">
        <v>0</v>
      </c>
      <c r="G21" s="301" t="s">
        <v>215</v>
      </c>
      <c r="H21" s="68">
        <v>0</v>
      </c>
      <c r="I21" s="804"/>
      <c r="J21" s="805"/>
      <c r="K21" s="830"/>
      <c r="L21" s="782"/>
      <c r="M21" s="783"/>
      <c r="N21" s="784"/>
      <c r="O21" s="784"/>
      <c r="P21" s="784"/>
      <c r="Q21" s="784"/>
      <c r="R21" s="785"/>
      <c r="S21" s="52"/>
      <c r="T21" s="52"/>
      <c r="U21" s="52"/>
      <c r="V21" s="52"/>
      <c r="W21" s="52"/>
      <c r="X21" s="52"/>
      <c r="Y21" s="52"/>
      <c r="Z21" s="61"/>
      <c r="AA21" s="61"/>
      <c r="AB21" s="61"/>
      <c r="AC21" s="61" t="s">
        <v>68</v>
      </c>
      <c r="AD21" s="61"/>
      <c r="AE21" s="61"/>
      <c r="AF21" s="69"/>
      <c r="AG21" s="62"/>
      <c r="AH21" s="62"/>
    </row>
    <row r="22" spans="2:34" s="55" customFormat="1" ht="20.149999999999999" customHeight="1">
      <c r="B22" s="806">
        <v>5</v>
      </c>
      <c r="C22" s="808">
        <v>0.5625</v>
      </c>
      <c r="D22" s="918" t="s">
        <v>367</v>
      </c>
      <c r="E22" s="812"/>
      <c r="F22" s="515"/>
      <c r="G22" s="516"/>
      <c r="H22" s="517"/>
      <c r="I22" s="814"/>
      <c r="J22" s="905" t="s">
        <v>358</v>
      </c>
      <c r="K22" s="817" t="s">
        <v>373</v>
      </c>
      <c r="L22" s="772"/>
      <c r="M22" s="774" t="s">
        <v>382</v>
      </c>
      <c r="N22" s="775"/>
      <c r="O22" s="775"/>
      <c r="P22" s="775"/>
      <c r="Q22" s="775"/>
      <c r="R22" s="776"/>
      <c r="S22" s="52"/>
      <c r="T22" s="52"/>
      <c r="U22" s="52"/>
      <c r="V22" s="52"/>
      <c r="W22" s="52"/>
      <c r="X22" s="52"/>
      <c r="Y22" s="52"/>
      <c r="Z22" s="61"/>
      <c r="AA22" s="61"/>
      <c r="AB22" s="61"/>
      <c r="AC22" s="61" t="s">
        <v>69</v>
      </c>
      <c r="AD22" s="61"/>
      <c r="AE22" s="61"/>
      <c r="AF22" s="69"/>
      <c r="AG22" s="62"/>
      <c r="AH22" s="62"/>
    </row>
    <row r="23" spans="2:34" s="55" customFormat="1" ht="20.149999999999999" customHeight="1">
      <c r="B23" s="807"/>
      <c r="C23" s="809"/>
      <c r="D23" s="919"/>
      <c r="E23" s="813"/>
      <c r="F23" s="518"/>
      <c r="G23" s="519"/>
      <c r="H23" s="520"/>
      <c r="I23" s="815"/>
      <c r="J23" s="816"/>
      <c r="K23" s="818"/>
      <c r="L23" s="782"/>
      <c r="M23" s="783"/>
      <c r="N23" s="784"/>
      <c r="O23" s="784"/>
      <c r="P23" s="784"/>
      <c r="Q23" s="784"/>
      <c r="R23" s="785"/>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L15 B18:C31">
    <cfRule type="expression" dxfId="382" priority="20">
      <formula>OR($B14="MT")</formula>
    </cfRule>
  </conditionalFormatting>
  <conditionalFormatting sqref="B32:L39">
    <cfRule type="expression" dxfId="381" priority="5">
      <formula>OR($B32="MT")</formula>
    </cfRule>
  </conditionalFormatting>
  <conditionalFormatting sqref="D18:D25">
    <cfRule type="expression" dxfId="380" priority="2">
      <formula>OR($B18="MT")</formula>
    </cfRule>
  </conditionalFormatting>
  <conditionalFormatting sqref="F15:H15 F19:H19 F21:H21 F23:H23 F25:H25 F27:H27 F29:H29 F31:H31 F35:H35 F39:H39">
    <cfRule type="expression" dxfId="379" priority="23">
      <formula>OR($B14="MT")</formula>
    </cfRule>
  </conditionalFormatting>
  <conditionalFormatting sqref="F17:H17">
    <cfRule type="expression" dxfId="378" priority="21">
      <formula>OR($B16="MT")</formula>
    </cfRule>
  </conditionalFormatting>
  <conditionalFormatting sqref="F33:H33">
    <cfRule type="expression" dxfId="377" priority="4">
      <formula>OR($B32="MT")</formula>
    </cfRule>
  </conditionalFormatting>
  <conditionalFormatting sqref="F37:H37">
    <cfRule type="expression" dxfId="376" priority="7">
      <formula>OR($B36="MT")</formula>
    </cfRule>
  </conditionalFormatting>
  <conditionalFormatting sqref="J22:J25">
    <cfRule type="expression" dxfId="375" priority="1">
      <formula>OR($B22="MT")</formula>
    </cfRule>
  </conditionalFormatting>
  <conditionalFormatting sqref="K6">
    <cfRule type="containsText" dxfId="374" priority="9" operator="containsText" text="U-10/U-11">
      <formula>NOT(ISERROR(SEARCH("U-10/U-11",K6)))</formula>
    </cfRule>
    <cfRule type="containsText" dxfId="373" priority="10" operator="containsText" text="U-12">
      <formula>NOT(ISERROR(SEARCH("U-12",K6)))</formula>
    </cfRule>
    <cfRule type="containsText" dxfId="372" priority="11" operator="containsText" text="U-11">
      <formula>NOT(ISERROR(SEARCH("U-11",K6)))</formula>
    </cfRule>
    <cfRule type="containsText" dxfId="371" priority="12" operator="containsText" text="U-10">
      <formula>NOT(ISERROR(SEARCH("U-10",K6)))</formula>
    </cfRule>
    <cfRule type="containsText" dxfId="370" priority="13" operator="containsText" text="U-12">
      <formula>NOT(ISERROR(SEARCH("U-12",K6)))</formula>
    </cfRule>
    <cfRule type="containsText" dxfId="369" priority="14" operator="containsText" text="U-10">
      <formula>NOT(ISERROR(SEARCH("U-10",K6)))</formula>
    </cfRule>
    <cfRule type="containsText" dxfId="368" priority="15" operator="containsText" text="U-11">
      <formula>NOT(ISERROR(SEARCH("U-11",K6)))</formula>
    </cfRule>
    <cfRule type="containsText" dxfId="367" priority="16" operator="containsText" text="U-10">
      <formula>NOT(ISERROR(SEARCH("U-10",K6)))</formula>
    </cfRule>
    <cfRule type="dataBar" priority="17">
      <dataBar>
        <cfvo type="min"/>
        <cfvo type="max"/>
        <color rgb="FF638EC6"/>
      </dataBar>
    </cfRule>
  </conditionalFormatting>
  <conditionalFormatting sqref="L16:L31">
    <cfRule type="expression" dxfId="366" priority="18">
      <formula>OR($B16="MT")</formula>
    </cfRule>
  </conditionalFormatting>
  <conditionalFormatting sqref="M14">
    <cfRule type="expression" dxfId="365" priority="24">
      <formula>OR($B14="MT")</formula>
    </cfRule>
  </conditionalFormatting>
  <conditionalFormatting sqref="M16 B16:K17 M18 E18:K19 M20 D20:K21 M22 D22:I23 K22:K23 D24:K31">
    <cfRule type="expression" dxfId="364" priority="22">
      <formula>OR($B16="MT")</formula>
    </cfRule>
  </conditionalFormatting>
  <conditionalFormatting sqref="M24 M26 M28 M30 M34 M38">
    <cfRule type="expression" dxfId="363" priority="19">
      <formula>OR($B24="MT")</formula>
    </cfRule>
  </conditionalFormatting>
  <conditionalFormatting sqref="M32">
    <cfRule type="expression" dxfId="362" priority="3">
      <formula>OR($B32="MT")</formula>
    </cfRule>
  </conditionalFormatting>
  <conditionalFormatting sqref="M36">
    <cfRule type="expression" dxfId="361" priority="6">
      <formula>OR($B36="MT")</formula>
    </cfRule>
  </conditionalFormatting>
  <dataValidations disablePrompts="1" count="5">
    <dataValidation type="list" allowBlank="1" showInputMessage="1" showErrorMessage="1" sqref="D6:I6" xr:uid="{423AEBB9-E90C-4381-8009-9D38F82F4E16}">
      <formula1>$Z$12:$Z$18</formula1>
    </dataValidation>
    <dataValidation type="list" allowBlank="1" showInputMessage="1" showErrorMessage="1" sqref="K7" xr:uid="{6710FA37-E208-4821-B298-12EE5E39D72F}">
      <formula1>$AE$12:$AE$19</formula1>
    </dataValidation>
    <dataValidation type="list" allowBlank="1" showInputMessage="1" showErrorMessage="1" sqref="D7:I7" xr:uid="{1E99F89C-268F-44D9-B15F-3A60D338035B}">
      <formula1>$AC$12:$AC$59</formula1>
    </dataValidation>
    <dataValidation type="list" allowBlank="1" showInputMessage="1" showErrorMessage="1" sqref="K11:L11" xr:uid="{F84C13B3-F258-4550-8BDA-B95A13E7E282}">
      <formula1>$AF$12:$AF$13</formula1>
    </dataValidation>
    <dataValidation type="list" allowBlank="1" showInputMessage="1" showErrorMessage="1" sqref="K6" xr:uid="{BB28E66E-AE1E-4EA4-9860-2C7C908E7380}">
      <formula1>$AD$12:$AD$15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FE867-4D7B-403B-B2A4-8971F6E04030}">
  <sheetPr>
    <tabColor rgb="FFFFCCCC"/>
  </sheetPr>
  <dimension ref="B1:AJ90"/>
  <sheetViews>
    <sheetView topLeftCell="A19" zoomScaleNormal="100" workbookViewId="0">
      <selection activeCell="D16" sqref="D16:J17"/>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318</v>
      </c>
      <c r="Q3" s="445" t="s">
        <v>318</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45" t="s">
        <v>323</v>
      </c>
      <c r="Q4" s="445" t="s">
        <v>314</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t="s">
        <v>315</v>
      </c>
      <c r="Q5" s="445" t="s">
        <v>315</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323</v>
      </c>
      <c r="Q6" s="445" t="s">
        <v>323</v>
      </c>
      <c r="R6" s="275"/>
      <c r="S6" s="275"/>
      <c r="T6" s="275"/>
      <c r="U6" s="275"/>
      <c r="V6" s="275"/>
      <c r="W6" s="275"/>
      <c r="X6" s="275"/>
    </row>
    <row r="7" spans="2:33" ht="20.149999999999999" customHeight="1">
      <c r="B7" s="878" t="s">
        <v>18</v>
      </c>
      <c r="C7" s="879"/>
      <c r="D7" s="898" t="s">
        <v>51</v>
      </c>
      <c r="E7" s="899"/>
      <c r="F7" s="899"/>
      <c r="G7" s="899"/>
      <c r="H7" s="899"/>
      <c r="I7" s="900"/>
      <c r="J7" s="202" t="s">
        <v>20</v>
      </c>
      <c r="K7" s="901" t="s">
        <v>275</v>
      </c>
      <c r="L7" s="902"/>
      <c r="M7" s="56"/>
      <c r="N7" s="198" t="s">
        <v>223</v>
      </c>
      <c r="O7" s="496" t="s">
        <v>330</v>
      </c>
      <c r="P7" s="445" t="s">
        <v>318</v>
      </c>
      <c r="Q7" s="445" t="s">
        <v>318</v>
      </c>
      <c r="R7" s="275"/>
      <c r="S7" s="276"/>
      <c r="T7" s="275"/>
      <c r="U7" s="275"/>
      <c r="V7" s="276"/>
      <c r="W7" s="275"/>
      <c r="X7" s="275"/>
    </row>
    <row r="8" spans="2:33" ht="20.149999999999999" customHeight="1">
      <c r="B8" s="878" t="s">
        <v>21</v>
      </c>
      <c r="C8" s="879"/>
      <c r="D8" s="880">
        <v>45437</v>
      </c>
      <c r="E8" s="881"/>
      <c r="F8" s="881"/>
      <c r="G8" s="881"/>
      <c r="H8" s="881"/>
      <c r="I8" s="882"/>
      <c r="J8" s="202" t="s">
        <v>22</v>
      </c>
      <c r="K8" s="883" t="s">
        <v>377</v>
      </c>
      <c r="L8" s="884"/>
      <c r="M8" s="203"/>
      <c r="N8" s="200" t="s">
        <v>224</v>
      </c>
      <c r="O8" s="496" t="s">
        <v>327</v>
      </c>
      <c r="P8" s="445" t="s">
        <v>318</v>
      </c>
      <c r="Q8" s="445" t="s">
        <v>318</v>
      </c>
      <c r="R8" s="275"/>
      <c r="S8" s="276"/>
      <c r="T8" s="275"/>
      <c r="U8" s="275"/>
      <c r="V8" s="276"/>
      <c r="W8" s="275"/>
      <c r="X8" s="275"/>
    </row>
    <row r="9" spans="2:33" ht="20.149999999999999" customHeight="1" thickBot="1">
      <c r="B9" s="875" t="s">
        <v>23</v>
      </c>
      <c r="C9" s="877"/>
      <c r="D9" s="885" t="s">
        <v>333</v>
      </c>
      <c r="E9" s="886"/>
      <c r="F9" s="886"/>
      <c r="G9" s="886"/>
      <c r="H9" s="886"/>
      <c r="I9" s="887"/>
      <c r="J9" s="206" t="s">
        <v>24</v>
      </c>
      <c r="K9" s="888" t="s">
        <v>354</v>
      </c>
      <c r="L9" s="889"/>
      <c r="M9" s="203"/>
      <c r="N9" s="198" t="s">
        <v>242</v>
      </c>
      <c r="O9" s="498" t="s">
        <v>329</v>
      </c>
      <c r="P9" s="445" t="s">
        <v>314</v>
      </c>
      <c r="Q9" s="445" t="s">
        <v>314</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920">
        <v>0.35416666666666669</v>
      </c>
      <c r="D14" s="802" t="s">
        <v>331</v>
      </c>
      <c r="E14" s="911">
        <v>0</v>
      </c>
      <c r="F14" s="297">
        <v>0</v>
      </c>
      <c r="G14" s="298" t="s">
        <v>215</v>
      </c>
      <c r="H14" s="299">
        <v>4</v>
      </c>
      <c r="I14" s="836">
        <v>6</v>
      </c>
      <c r="J14" s="805" t="s">
        <v>327</v>
      </c>
      <c r="K14" s="830" t="s">
        <v>329</v>
      </c>
      <c r="L14" s="78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24"/>
      <c r="D15" s="802"/>
      <c r="E15" s="911"/>
      <c r="F15" s="300">
        <v>0</v>
      </c>
      <c r="G15" s="301" t="s">
        <v>215</v>
      </c>
      <c r="H15" s="302">
        <v>2</v>
      </c>
      <c r="I15" s="836"/>
      <c r="J15" s="805"/>
      <c r="K15" s="830"/>
      <c r="L15" s="782"/>
      <c r="M15" s="838"/>
      <c r="N15" s="839"/>
      <c r="O15" s="839"/>
      <c r="P15" s="839"/>
      <c r="Q15" s="839"/>
      <c r="R15" s="840"/>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c r="C16" s="910"/>
      <c r="D16" s="925" t="s">
        <v>391</v>
      </c>
      <c r="E16" s="926"/>
      <c r="F16" s="926"/>
      <c r="G16" s="926"/>
      <c r="H16" s="926"/>
      <c r="I16" s="926"/>
      <c r="J16" s="927"/>
      <c r="K16" s="830"/>
      <c r="L16" s="782"/>
      <c r="M16" s="774"/>
      <c r="N16" s="775"/>
      <c r="O16" s="775"/>
      <c r="P16" s="775"/>
      <c r="Q16" s="775"/>
      <c r="R16" s="776"/>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928"/>
      <c r="E17" s="929"/>
      <c r="F17" s="929"/>
      <c r="G17" s="929"/>
      <c r="H17" s="929"/>
      <c r="I17" s="929"/>
      <c r="J17" s="930"/>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2</v>
      </c>
      <c r="C18" s="910">
        <v>0.39583333333333331</v>
      </c>
      <c r="D18" s="796" t="s">
        <v>331</v>
      </c>
      <c r="E18" s="834">
        <v>4</v>
      </c>
      <c r="F18" s="291">
        <v>0</v>
      </c>
      <c r="G18" s="293" t="s">
        <v>215</v>
      </c>
      <c r="H18" s="294">
        <v>2</v>
      </c>
      <c r="I18" s="835">
        <v>2</v>
      </c>
      <c r="J18" s="796" t="s">
        <v>329</v>
      </c>
      <c r="K18" s="837" t="s">
        <v>327</v>
      </c>
      <c r="L18" s="772"/>
      <c r="M18" s="774"/>
      <c r="N18" s="775"/>
      <c r="O18" s="775"/>
      <c r="P18" s="775"/>
      <c r="Q18" s="775"/>
      <c r="R18" s="776"/>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05"/>
      <c r="E19" s="911"/>
      <c r="F19" s="300">
        <v>4</v>
      </c>
      <c r="G19" s="301" t="s">
        <v>215</v>
      </c>
      <c r="H19" s="302">
        <v>0</v>
      </c>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c r="C20" s="910"/>
      <c r="D20" s="904" t="s">
        <v>391</v>
      </c>
      <c r="E20" s="931"/>
      <c r="F20" s="931"/>
      <c r="G20" s="931"/>
      <c r="H20" s="931"/>
      <c r="I20" s="931"/>
      <c r="J20" s="853"/>
      <c r="K20" s="837"/>
      <c r="L20" s="772"/>
      <c r="M20" s="774"/>
      <c r="N20" s="775"/>
      <c r="O20" s="775"/>
      <c r="P20" s="775"/>
      <c r="Q20" s="775"/>
      <c r="R20" s="776"/>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801"/>
      <c r="E21" s="932"/>
      <c r="F21" s="932"/>
      <c r="G21" s="932"/>
      <c r="H21" s="932"/>
      <c r="I21" s="932"/>
      <c r="J21" s="796"/>
      <c r="K21" s="830"/>
      <c r="L21" s="782"/>
      <c r="M21" s="783"/>
      <c r="N21" s="784"/>
      <c r="O21" s="784"/>
      <c r="P21" s="784"/>
      <c r="Q21" s="784"/>
      <c r="R21" s="785"/>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v>3</v>
      </c>
      <c r="C22" s="920">
        <v>0.4375</v>
      </c>
      <c r="D22" s="801" t="s">
        <v>327</v>
      </c>
      <c r="E22" s="792">
        <v>6</v>
      </c>
      <c r="F22" s="63">
        <v>3</v>
      </c>
      <c r="G22" s="293" t="s">
        <v>215</v>
      </c>
      <c r="H22" s="65">
        <v>0</v>
      </c>
      <c r="I22" s="794">
        <v>0</v>
      </c>
      <c r="J22" s="796" t="s">
        <v>329</v>
      </c>
      <c r="K22" s="780" t="s">
        <v>331</v>
      </c>
      <c r="L22" s="772"/>
      <c r="M22" s="774"/>
      <c r="N22" s="775"/>
      <c r="O22" s="775"/>
      <c r="P22" s="775"/>
      <c r="Q22" s="775"/>
      <c r="R22" s="776"/>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v>3</v>
      </c>
      <c r="G23" s="301" t="s">
        <v>215</v>
      </c>
      <c r="H23" s="68">
        <v>0</v>
      </c>
      <c r="I23" s="804"/>
      <c r="J23" s="805"/>
      <c r="K23" s="781"/>
      <c r="L23" s="782"/>
      <c r="M23" s="783"/>
      <c r="N23" s="784"/>
      <c r="O23" s="784"/>
      <c r="P23" s="784"/>
      <c r="Q23" s="784"/>
      <c r="R23" s="785"/>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904" t="s">
        <v>390</v>
      </c>
      <c r="E24" s="931"/>
      <c r="F24" s="931"/>
      <c r="G24" s="931"/>
      <c r="H24" s="931"/>
      <c r="I24" s="931"/>
      <c r="J24" s="853"/>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1"/>
      <c r="E25" s="932"/>
      <c r="F25" s="932"/>
      <c r="G25" s="932"/>
      <c r="H25" s="932"/>
      <c r="I25" s="932"/>
      <c r="J25" s="796"/>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806" t="s">
        <v>364</v>
      </c>
      <c r="C26" s="808">
        <v>0.47222222222222221</v>
      </c>
      <c r="D26" s="918" t="s">
        <v>327</v>
      </c>
      <c r="E26" s="812"/>
      <c r="F26" s="515"/>
      <c r="G26" s="516"/>
      <c r="H26" s="517"/>
      <c r="I26" s="814"/>
      <c r="J26" s="905" t="s">
        <v>331</v>
      </c>
      <c r="K26" s="817" t="s">
        <v>365</v>
      </c>
      <c r="L26" s="819"/>
      <c r="M26" s="922" t="s">
        <v>371</v>
      </c>
      <c r="N26" s="913"/>
      <c r="O26" s="913"/>
      <c r="P26" s="913"/>
      <c r="Q26" s="913"/>
      <c r="R26" s="914"/>
      <c r="S26" s="52"/>
      <c r="T26" s="52"/>
      <c r="U26" s="52"/>
      <c r="V26" s="52"/>
      <c r="W26" s="52"/>
      <c r="X26" s="52"/>
      <c r="Y26" s="52"/>
      <c r="Z26" s="61"/>
      <c r="AA26" s="61"/>
      <c r="AB26" s="61"/>
      <c r="AC26" s="61" t="s">
        <v>73</v>
      </c>
      <c r="AD26" s="61"/>
      <c r="AE26" s="61"/>
      <c r="AF26" s="69"/>
      <c r="AG26" s="62"/>
      <c r="AH26" s="62"/>
    </row>
    <row r="27" spans="2:34" s="55" customFormat="1" ht="20.149999999999999" customHeight="1">
      <c r="B27" s="807"/>
      <c r="C27" s="809"/>
      <c r="D27" s="919"/>
      <c r="E27" s="813"/>
      <c r="F27" s="518"/>
      <c r="G27" s="519"/>
      <c r="H27" s="520"/>
      <c r="I27" s="815"/>
      <c r="J27" s="816"/>
      <c r="K27" s="818"/>
      <c r="L27" s="820"/>
      <c r="M27" s="915"/>
      <c r="N27" s="916"/>
      <c r="O27" s="916"/>
      <c r="P27" s="916"/>
      <c r="Q27" s="916"/>
      <c r="R27" s="917"/>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904" t="s">
        <v>390</v>
      </c>
      <c r="E28" s="931"/>
      <c r="F28" s="931"/>
      <c r="G28" s="931"/>
      <c r="H28" s="931"/>
      <c r="I28" s="931"/>
      <c r="J28" s="853"/>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1"/>
      <c r="E29" s="932"/>
      <c r="F29" s="932"/>
      <c r="G29" s="932"/>
      <c r="H29" s="932"/>
      <c r="I29" s="932"/>
      <c r="J29" s="796"/>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806" t="s">
        <v>364</v>
      </c>
      <c r="C30" s="808">
        <v>0.50694444444444442</v>
      </c>
      <c r="D30" s="918" t="s">
        <v>331</v>
      </c>
      <c r="E30" s="812" t="str">
        <f>IF((F30=""),"",SUM(F30:F31))</f>
        <v/>
      </c>
      <c r="F30" s="515"/>
      <c r="G30" s="516" t="s">
        <v>75</v>
      </c>
      <c r="H30" s="517"/>
      <c r="I30" s="814" t="str">
        <f>IF((H30=""),"",SUM(H30:H31))</f>
        <v/>
      </c>
      <c r="J30" s="905" t="s">
        <v>329</v>
      </c>
      <c r="K30" s="817" t="s">
        <v>365</v>
      </c>
      <c r="L30" s="819"/>
      <c r="M30" s="922" t="s">
        <v>371</v>
      </c>
      <c r="N30" s="913"/>
      <c r="O30" s="913"/>
      <c r="P30" s="913"/>
      <c r="Q30" s="913"/>
      <c r="R30" s="914"/>
      <c r="S30" s="52"/>
      <c r="T30" s="52"/>
      <c r="U30" s="52"/>
      <c r="V30" s="52"/>
      <c r="W30" s="52"/>
      <c r="X30" s="52"/>
      <c r="Y30" s="52"/>
      <c r="Z30" s="61"/>
      <c r="AA30" s="61"/>
      <c r="AB30" s="61"/>
      <c r="AC30" s="61" t="s">
        <v>78</v>
      </c>
      <c r="AD30" s="61"/>
      <c r="AE30" s="61"/>
      <c r="AF30" s="69"/>
      <c r="AG30" s="62"/>
      <c r="AH30" s="62"/>
    </row>
    <row r="31" spans="2:34" s="55" customFormat="1" ht="20.149999999999999" customHeight="1">
      <c r="B31" s="807"/>
      <c r="C31" s="809"/>
      <c r="D31" s="919"/>
      <c r="E31" s="813"/>
      <c r="F31" s="518"/>
      <c r="G31" s="519" t="s">
        <v>75</v>
      </c>
      <c r="H31" s="520"/>
      <c r="I31" s="815"/>
      <c r="J31" s="816"/>
      <c r="K31" s="818"/>
      <c r="L31" s="820"/>
      <c r="M31" s="915"/>
      <c r="N31" s="916"/>
      <c r="O31" s="916"/>
      <c r="P31" s="916"/>
      <c r="Q31" s="916"/>
      <c r="R31" s="917"/>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v>1</v>
      </c>
      <c r="C36" s="800">
        <v>0.35416666666666669</v>
      </c>
      <c r="D36" s="801" t="s">
        <v>328</v>
      </c>
      <c r="E36" s="792">
        <v>0</v>
      </c>
      <c r="F36" s="63">
        <v>0</v>
      </c>
      <c r="G36" s="64" t="s">
        <v>75</v>
      </c>
      <c r="H36" s="65">
        <v>0</v>
      </c>
      <c r="I36" s="794">
        <f>IF((H36=""),"",SUM(H36:H37))</f>
        <v>0</v>
      </c>
      <c r="J36" s="796" t="s">
        <v>327</v>
      </c>
      <c r="K36" s="780" t="s">
        <v>393</v>
      </c>
      <c r="L36" s="772"/>
      <c r="M36" s="774" t="s">
        <v>387</v>
      </c>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v>0</v>
      </c>
      <c r="G37" s="67" t="s">
        <v>75</v>
      </c>
      <c r="H37" s="68">
        <v>0</v>
      </c>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30">
    <mergeCell ref="M36:R37"/>
    <mergeCell ref="B38:B39"/>
    <mergeCell ref="C38:C39"/>
    <mergeCell ref="D38:D39"/>
    <mergeCell ref="E38:E39"/>
    <mergeCell ref="I38:I39"/>
    <mergeCell ref="J38:J39"/>
    <mergeCell ref="K38:K39"/>
    <mergeCell ref="L38:L39"/>
    <mergeCell ref="M38:R39"/>
    <mergeCell ref="B36:B37"/>
    <mergeCell ref="C36:C37"/>
    <mergeCell ref="D36:D37"/>
    <mergeCell ref="E36:E37"/>
    <mergeCell ref="I36:I37"/>
    <mergeCell ref="J36:J37"/>
    <mergeCell ref="K36:K37"/>
    <mergeCell ref="L36:L37"/>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0:B31"/>
    <mergeCell ref="C30:C31"/>
    <mergeCell ref="D30:D31"/>
    <mergeCell ref="E30:E31"/>
    <mergeCell ref="I30:I31"/>
    <mergeCell ref="J30:J31"/>
    <mergeCell ref="K30:K31"/>
    <mergeCell ref="L30:L31"/>
    <mergeCell ref="M30:R31"/>
    <mergeCell ref="L26:L27"/>
    <mergeCell ref="M26:R27"/>
    <mergeCell ref="B28:B29"/>
    <mergeCell ref="C28:C29"/>
    <mergeCell ref="K28:K29"/>
    <mergeCell ref="L28:L29"/>
    <mergeCell ref="K24:K25"/>
    <mergeCell ref="L24:L25"/>
    <mergeCell ref="M24:R25"/>
    <mergeCell ref="B26:B27"/>
    <mergeCell ref="C26:C27"/>
    <mergeCell ref="D26:D27"/>
    <mergeCell ref="E26:E27"/>
    <mergeCell ref="I26:I27"/>
    <mergeCell ref="J26:J27"/>
    <mergeCell ref="K26:K27"/>
    <mergeCell ref="B24:B25"/>
    <mergeCell ref="C24:C25"/>
    <mergeCell ref="M28:R29"/>
    <mergeCell ref="D24:J25"/>
    <mergeCell ref="D28:J29"/>
    <mergeCell ref="B22:B23"/>
    <mergeCell ref="C22:C23"/>
    <mergeCell ref="D22:D23"/>
    <mergeCell ref="E22:E23"/>
    <mergeCell ref="I22:I23"/>
    <mergeCell ref="J22:J23"/>
    <mergeCell ref="K22:K23"/>
    <mergeCell ref="L22:L23"/>
    <mergeCell ref="M22:R23"/>
    <mergeCell ref="L18:L19"/>
    <mergeCell ref="M18:R19"/>
    <mergeCell ref="B20:B21"/>
    <mergeCell ref="C20:C21"/>
    <mergeCell ref="K20:K21"/>
    <mergeCell ref="L20:L21"/>
    <mergeCell ref="K16:K17"/>
    <mergeCell ref="L16:L17"/>
    <mergeCell ref="M16:R17"/>
    <mergeCell ref="B18:B19"/>
    <mergeCell ref="C18:C19"/>
    <mergeCell ref="D18:D19"/>
    <mergeCell ref="E18:E19"/>
    <mergeCell ref="I18:I19"/>
    <mergeCell ref="J18:J19"/>
    <mergeCell ref="K18:K19"/>
    <mergeCell ref="B16:B17"/>
    <mergeCell ref="C16:C17"/>
    <mergeCell ref="M20:R21"/>
    <mergeCell ref="D16:J17"/>
    <mergeCell ref="D20:J21"/>
    <mergeCell ref="M12:R13"/>
    <mergeCell ref="B14:B15"/>
    <mergeCell ref="C14:C15"/>
    <mergeCell ref="D14:D15"/>
    <mergeCell ref="E14:E15"/>
    <mergeCell ref="I14:I15"/>
    <mergeCell ref="J14:J15"/>
    <mergeCell ref="K14:K15"/>
    <mergeCell ref="L14:L15"/>
    <mergeCell ref="M14:R15"/>
    <mergeCell ref="K11:L11"/>
    <mergeCell ref="B12:B13"/>
    <mergeCell ref="C12:C13"/>
    <mergeCell ref="D12:D13"/>
    <mergeCell ref="E12:E13"/>
    <mergeCell ref="F12:H13"/>
    <mergeCell ref="I12:I13"/>
    <mergeCell ref="J12:J13"/>
    <mergeCell ref="K12:K13"/>
    <mergeCell ref="L12:L13"/>
    <mergeCell ref="B8:C8"/>
    <mergeCell ref="D8:I8"/>
    <mergeCell ref="K8:L8"/>
    <mergeCell ref="B9:C9"/>
    <mergeCell ref="D9:I9"/>
    <mergeCell ref="K9:L9"/>
    <mergeCell ref="B2:L3"/>
    <mergeCell ref="B4:L5"/>
    <mergeCell ref="B6:C6"/>
    <mergeCell ref="D6:I6"/>
    <mergeCell ref="K6:L6"/>
    <mergeCell ref="B7:C7"/>
    <mergeCell ref="D7:I7"/>
    <mergeCell ref="K7:L7"/>
  </mergeCells>
  <phoneticPr fontId="1"/>
  <conditionalFormatting sqref="B14:C31 D16 K16:K17">
    <cfRule type="expression" dxfId="360" priority="25">
      <formula>OR($B14="MT")</formula>
    </cfRule>
  </conditionalFormatting>
  <conditionalFormatting sqref="B32:L39">
    <cfRule type="expression" dxfId="359" priority="11">
      <formula>OR($B32="MT")</formula>
    </cfRule>
  </conditionalFormatting>
  <conditionalFormatting sqref="D18:D20 D22:D24">
    <cfRule type="expression" dxfId="358" priority="8">
      <formula>OR($B18="MT")</formula>
    </cfRule>
  </conditionalFormatting>
  <conditionalFormatting sqref="D28">
    <cfRule type="expression" dxfId="357" priority="4">
      <formula>OR($B28="MT")</formula>
    </cfRule>
  </conditionalFormatting>
  <conditionalFormatting sqref="D22:J23">
    <cfRule type="expression" dxfId="356" priority="7">
      <formula>OR($B22="MT")</formula>
    </cfRule>
  </conditionalFormatting>
  <conditionalFormatting sqref="D14:K15">
    <cfRule type="expression" dxfId="355" priority="6">
      <formula>OR($B14="MT")</formula>
    </cfRule>
  </conditionalFormatting>
  <conditionalFormatting sqref="F15:H15">
    <cfRule type="expression" dxfId="354" priority="5">
      <formula>OR($B14="MT")</formula>
    </cfRule>
  </conditionalFormatting>
  <conditionalFormatting sqref="F19:H19 F23:H23 F27:H27 F31:H31 F35:H35 F39:H39">
    <cfRule type="expression" dxfId="353" priority="28">
      <formula>OR($B18="MT")</formula>
    </cfRule>
  </conditionalFormatting>
  <conditionalFormatting sqref="F33:H33">
    <cfRule type="expression" dxfId="352" priority="10">
      <formula>OR($B32="MT")</formula>
    </cfRule>
  </conditionalFormatting>
  <conditionalFormatting sqref="F37:H37">
    <cfRule type="expression" dxfId="351" priority="13">
      <formula>OR($B36="MT")</formula>
    </cfRule>
  </conditionalFormatting>
  <conditionalFormatting sqref="K6">
    <cfRule type="containsText" dxfId="350" priority="14" operator="containsText" text="U-10/U-11">
      <formula>NOT(ISERROR(SEARCH("U-10/U-11",K6)))</formula>
    </cfRule>
    <cfRule type="containsText" dxfId="349" priority="15" operator="containsText" text="U-12">
      <formula>NOT(ISERROR(SEARCH("U-12",K6)))</formula>
    </cfRule>
    <cfRule type="containsText" dxfId="348" priority="16" operator="containsText" text="U-11">
      <formula>NOT(ISERROR(SEARCH("U-11",K6)))</formula>
    </cfRule>
    <cfRule type="containsText" dxfId="347" priority="17" operator="containsText" text="U-10">
      <formula>NOT(ISERROR(SEARCH("U-10",K6)))</formula>
    </cfRule>
    <cfRule type="containsText" dxfId="346" priority="18" operator="containsText" text="U-12">
      <formula>NOT(ISERROR(SEARCH("U-12",K6)))</formula>
    </cfRule>
    <cfRule type="containsText" dxfId="345" priority="19" operator="containsText" text="U-10">
      <formula>NOT(ISERROR(SEARCH("U-10",K6)))</formula>
    </cfRule>
    <cfRule type="containsText" dxfId="344" priority="20" operator="containsText" text="U-11">
      <formula>NOT(ISERROR(SEARCH("U-11",K6)))</formula>
    </cfRule>
    <cfRule type="containsText" dxfId="343" priority="21" operator="containsText" text="U-10">
      <formula>NOT(ISERROR(SEARCH("U-10",K6)))</formula>
    </cfRule>
    <cfRule type="dataBar" priority="22">
      <dataBar>
        <cfvo type="min"/>
        <cfvo type="max"/>
        <color rgb="FF638EC6"/>
      </dataBar>
    </cfRule>
  </conditionalFormatting>
  <conditionalFormatting sqref="L14:L31">
    <cfRule type="expression" dxfId="342" priority="23">
      <formula>OR($B14="MT")</formula>
    </cfRule>
  </conditionalFormatting>
  <conditionalFormatting sqref="M14">
    <cfRule type="expression" dxfId="341" priority="29">
      <formula>OR($B14="MT")</formula>
    </cfRule>
  </conditionalFormatting>
  <conditionalFormatting sqref="M16 M18 E18:K19 M20 K20:K25 M22 D26:K27 K28:K29 D30:K31">
    <cfRule type="expression" dxfId="340" priority="27">
      <formula>OR($B16="MT")</formula>
    </cfRule>
  </conditionalFormatting>
  <conditionalFormatting sqref="M24 M28 M34 M38">
    <cfRule type="expression" dxfId="339" priority="24">
      <formula>OR($B24="MT")</formula>
    </cfRule>
  </conditionalFormatting>
  <conditionalFormatting sqref="M26">
    <cfRule type="expression" dxfId="338" priority="3">
      <formula>OR($B26="MT")</formula>
    </cfRule>
  </conditionalFormatting>
  <conditionalFormatting sqref="M30">
    <cfRule type="expression" dxfId="337" priority="2">
      <formula>OR($B30="MT")</formula>
    </cfRule>
  </conditionalFormatting>
  <conditionalFormatting sqref="M32">
    <cfRule type="expression" dxfId="336" priority="9">
      <formula>OR($B32="MT")</formula>
    </cfRule>
  </conditionalFormatting>
  <conditionalFormatting sqref="M36">
    <cfRule type="expression" dxfId="335" priority="1">
      <formula>OR($B36="MT")</formula>
    </cfRule>
  </conditionalFormatting>
  <dataValidations count="5">
    <dataValidation type="list" allowBlank="1" showInputMessage="1" showErrorMessage="1" sqref="K6" xr:uid="{D67317E5-074E-4F83-B586-48185466FCD0}">
      <formula1>$AD$12:$AD$15</formula1>
    </dataValidation>
    <dataValidation type="list" allowBlank="1" showInputMessage="1" showErrorMessage="1" sqref="K11:L11" xr:uid="{E5357AEC-8BDB-4086-BA27-758A006886BD}">
      <formula1>$AF$12:$AF$13</formula1>
    </dataValidation>
    <dataValidation type="list" allowBlank="1" showInputMessage="1" showErrorMessage="1" sqref="D7:I7" xr:uid="{4F4B68DD-23FE-4CA5-A39C-C12793C90B07}">
      <formula1>$AC$12:$AC$59</formula1>
    </dataValidation>
    <dataValidation type="list" allowBlank="1" showInputMessage="1" showErrorMessage="1" sqref="K7" xr:uid="{D2D2F895-D25D-4C11-A07D-A7AEAA373F40}">
      <formula1>$AE$12:$AE$19</formula1>
    </dataValidation>
    <dataValidation type="list" allowBlank="1" showInputMessage="1" showErrorMessage="1" sqref="D6:I6" xr:uid="{095E63B4-F1D5-4A5D-BA0E-A2F62F19905C}">
      <formula1>$Z$12:$Z$18</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D701F-C374-457E-92A4-CCE531ABF03B}">
  <sheetPr>
    <tabColor rgb="FFFFCCCC"/>
  </sheetPr>
  <dimension ref="B1:AJ90"/>
  <sheetViews>
    <sheetView topLeftCell="A10" zoomScaleNormal="100" workbookViewId="0">
      <selection activeCell="K8" sqref="K8:L9"/>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97" t="s">
        <v>318</v>
      </c>
      <c r="Q3" s="497" t="s">
        <v>318</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t="s">
        <v>318</v>
      </c>
      <c r="Q4" s="445" t="s">
        <v>321</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t="s">
        <v>318</v>
      </c>
      <c r="Q5" s="497" t="s">
        <v>318</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321</v>
      </c>
      <c r="Q6" s="445" t="s">
        <v>321</v>
      </c>
      <c r="R6" s="275"/>
      <c r="S6" s="275"/>
      <c r="T6" s="275"/>
      <c r="U6" s="275"/>
      <c r="V6" s="275"/>
      <c r="W6" s="275"/>
      <c r="X6" s="275"/>
    </row>
    <row r="7" spans="2:33" ht="20.149999999999999" customHeight="1">
      <c r="B7" s="878" t="s">
        <v>18</v>
      </c>
      <c r="C7" s="879"/>
      <c r="D7" s="898" t="s">
        <v>54</v>
      </c>
      <c r="E7" s="899"/>
      <c r="F7" s="899"/>
      <c r="G7" s="899"/>
      <c r="H7" s="899"/>
      <c r="I7" s="900"/>
      <c r="J7" s="202" t="s">
        <v>20</v>
      </c>
      <c r="K7" s="901" t="s">
        <v>275</v>
      </c>
      <c r="L7" s="902"/>
      <c r="M7" s="56"/>
      <c r="N7" s="198" t="s">
        <v>223</v>
      </c>
      <c r="O7" s="496" t="s">
        <v>330</v>
      </c>
      <c r="P7" s="497" t="s">
        <v>318</v>
      </c>
      <c r="Q7" s="497" t="s">
        <v>318</v>
      </c>
      <c r="R7" s="275"/>
      <c r="S7" s="276"/>
      <c r="T7" s="275"/>
      <c r="U7" s="275"/>
      <c r="V7" s="276"/>
      <c r="W7" s="275"/>
      <c r="X7" s="275"/>
    </row>
    <row r="8" spans="2:33" ht="20.149999999999999" customHeight="1">
      <c r="B8" s="878" t="s">
        <v>21</v>
      </c>
      <c r="C8" s="879"/>
      <c r="D8" s="880">
        <v>45445</v>
      </c>
      <c r="E8" s="881"/>
      <c r="F8" s="881"/>
      <c r="G8" s="881"/>
      <c r="H8" s="881"/>
      <c r="I8" s="882"/>
      <c r="J8" s="202" t="s">
        <v>22</v>
      </c>
      <c r="K8" s="883" t="s">
        <v>377</v>
      </c>
      <c r="L8" s="884"/>
      <c r="M8" s="203"/>
      <c r="N8" s="200" t="s">
        <v>224</v>
      </c>
      <c r="O8" s="496" t="s">
        <v>327</v>
      </c>
      <c r="P8" s="445" t="s">
        <v>315</v>
      </c>
      <c r="Q8" s="445" t="s">
        <v>315</v>
      </c>
      <c r="R8" s="275"/>
      <c r="S8" s="276"/>
      <c r="T8" s="275"/>
      <c r="U8" s="275"/>
      <c r="V8" s="276"/>
      <c r="W8" s="275"/>
      <c r="X8" s="275"/>
    </row>
    <row r="9" spans="2:33" ht="20.149999999999999" customHeight="1" thickBot="1">
      <c r="B9" s="875" t="s">
        <v>23</v>
      </c>
      <c r="C9" s="877"/>
      <c r="D9" s="885" t="s">
        <v>333</v>
      </c>
      <c r="E9" s="886"/>
      <c r="F9" s="886"/>
      <c r="G9" s="886"/>
      <c r="H9" s="886"/>
      <c r="I9" s="887"/>
      <c r="J9" s="206" t="s">
        <v>24</v>
      </c>
      <c r="K9" s="888" t="s">
        <v>354</v>
      </c>
      <c r="L9" s="889"/>
      <c r="M9" s="203"/>
      <c r="N9" s="198" t="s">
        <v>242</v>
      </c>
      <c r="O9" s="498" t="s">
        <v>329</v>
      </c>
      <c r="P9" s="445" t="s">
        <v>316</v>
      </c>
      <c r="Q9" s="445" t="s">
        <v>315</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801" t="s">
        <v>342</v>
      </c>
      <c r="E14" s="834">
        <v>4</v>
      </c>
      <c r="F14" s="291">
        <v>1</v>
      </c>
      <c r="G14" s="293" t="s">
        <v>75</v>
      </c>
      <c r="H14" s="294">
        <v>0</v>
      </c>
      <c r="I14" s="835">
        <v>0</v>
      </c>
      <c r="J14" s="796" t="s">
        <v>343</v>
      </c>
      <c r="K14" s="837" t="s">
        <v>341</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v>3</v>
      </c>
      <c r="G15" s="295" t="s">
        <v>215</v>
      </c>
      <c r="H15" s="296">
        <v>0</v>
      </c>
      <c r="I15" s="852"/>
      <c r="J15" s="853"/>
      <c r="K15" s="854"/>
      <c r="L15" s="855"/>
      <c r="M15" s="838"/>
      <c r="N15" s="839"/>
      <c r="O15" s="839"/>
      <c r="P15" s="839"/>
      <c r="Q15" s="839"/>
      <c r="R15" s="840"/>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802" t="s">
        <v>341</v>
      </c>
      <c r="E16" s="911">
        <v>0</v>
      </c>
      <c r="F16" s="297">
        <v>0</v>
      </c>
      <c r="G16" s="298" t="s">
        <v>215</v>
      </c>
      <c r="H16" s="299">
        <v>3</v>
      </c>
      <c r="I16" s="836">
        <v>4</v>
      </c>
      <c r="J16" s="805" t="s">
        <v>339</v>
      </c>
      <c r="K16" s="830" t="s">
        <v>331</v>
      </c>
      <c r="L16" s="782"/>
      <c r="M16" s="774"/>
      <c r="N16" s="775"/>
      <c r="O16" s="775"/>
      <c r="P16" s="775"/>
      <c r="Q16" s="775"/>
      <c r="R16" s="776"/>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v>0</v>
      </c>
      <c r="G17" s="301" t="s">
        <v>215</v>
      </c>
      <c r="H17" s="302">
        <v>1</v>
      </c>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807">
        <v>3</v>
      </c>
      <c r="C18" s="809">
        <v>0.45833333333333298</v>
      </c>
      <c r="D18" s="905" t="s">
        <v>374</v>
      </c>
      <c r="E18" s="906">
        <v>1</v>
      </c>
      <c r="F18" s="509">
        <v>1</v>
      </c>
      <c r="G18" s="510" t="s">
        <v>215</v>
      </c>
      <c r="H18" s="511">
        <v>0</v>
      </c>
      <c r="I18" s="908">
        <v>1</v>
      </c>
      <c r="J18" s="905" t="s">
        <v>375</v>
      </c>
      <c r="K18" s="828" t="s">
        <v>328</v>
      </c>
      <c r="L18" s="819"/>
      <c r="M18" s="912"/>
      <c r="N18" s="913"/>
      <c r="O18" s="913"/>
      <c r="P18" s="913"/>
      <c r="Q18" s="913"/>
      <c r="R18" s="914"/>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807"/>
      <c r="C19" s="809"/>
      <c r="D19" s="811"/>
      <c r="E19" s="907"/>
      <c r="F19" s="512">
        <v>0</v>
      </c>
      <c r="G19" s="513" t="s">
        <v>215</v>
      </c>
      <c r="H19" s="514">
        <v>1</v>
      </c>
      <c r="I19" s="909"/>
      <c r="J19" s="941"/>
      <c r="K19" s="829"/>
      <c r="L19" s="820"/>
      <c r="M19" s="915"/>
      <c r="N19" s="916"/>
      <c r="O19" s="916"/>
      <c r="P19" s="916"/>
      <c r="Q19" s="916"/>
      <c r="R19" s="917"/>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807">
        <v>4</v>
      </c>
      <c r="C20" s="809">
        <v>0.5</v>
      </c>
      <c r="D20" s="810" t="s">
        <v>376</v>
      </c>
      <c r="E20" s="938">
        <v>0</v>
      </c>
      <c r="F20" s="509">
        <v>0</v>
      </c>
      <c r="G20" s="510" t="s">
        <v>215</v>
      </c>
      <c r="H20" s="517">
        <v>1</v>
      </c>
      <c r="I20" s="939">
        <v>1</v>
      </c>
      <c r="J20" s="940" t="s">
        <v>328</v>
      </c>
      <c r="K20" s="942" t="s">
        <v>329</v>
      </c>
      <c r="L20" s="943"/>
      <c r="M20" s="944"/>
      <c r="N20" s="945"/>
      <c r="O20" s="945"/>
      <c r="P20" s="945"/>
      <c r="Q20" s="945"/>
      <c r="R20" s="946"/>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807"/>
      <c r="C21" s="809"/>
      <c r="D21" s="811"/>
      <c r="E21" s="812"/>
      <c r="F21" s="512">
        <v>0</v>
      </c>
      <c r="G21" s="513" t="s">
        <v>215</v>
      </c>
      <c r="H21" s="520">
        <v>0</v>
      </c>
      <c r="I21" s="814"/>
      <c r="J21" s="941"/>
      <c r="K21" s="828"/>
      <c r="L21" s="819"/>
      <c r="M21" s="915"/>
      <c r="N21" s="916"/>
      <c r="O21" s="916"/>
      <c r="P21" s="916"/>
      <c r="Q21" s="916"/>
      <c r="R21" s="917"/>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800"/>
      <c r="D22" s="831"/>
      <c r="E22" s="933"/>
      <c r="F22" s="63"/>
      <c r="G22" s="64"/>
      <c r="H22" s="65"/>
      <c r="I22" s="934"/>
      <c r="J22" s="935"/>
      <c r="K22" s="937"/>
      <c r="L22" s="855"/>
      <c r="M22" s="774"/>
      <c r="N22" s="775"/>
      <c r="O22" s="775"/>
      <c r="P22" s="775"/>
      <c r="Q22" s="775"/>
      <c r="R22" s="776"/>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788"/>
      <c r="D23" s="832"/>
      <c r="E23" s="792"/>
      <c r="F23" s="66"/>
      <c r="G23" s="67"/>
      <c r="H23" s="68"/>
      <c r="I23" s="794"/>
      <c r="J23" s="936"/>
      <c r="K23" s="780"/>
      <c r="L23" s="772"/>
      <c r="M23" s="783"/>
      <c r="N23" s="784"/>
      <c r="O23" s="784"/>
      <c r="P23" s="784"/>
      <c r="Q23" s="784"/>
      <c r="R23" s="785"/>
      <c r="S23" s="52"/>
      <c r="T23" s="52"/>
      <c r="U23" s="52"/>
      <c r="V23" s="52"/>
      <c r="W23" s="52"/>
      <c r="X23" s="52"/>
      <c r="Y23" s="52"/>
      <c r="Z23" s="61"/>
      <c r="AA23" s="61"/>
      <c r="AB23" s="61"/>
      <c r="AC23" s="61" t="s">
        <v>70</v>
      </c>
      <c r="AD23" s="61"/>
      <c r="AE23" s="61"/>
      <c r="AF23" s="69"/>
      <c r="AG23" s="62"/>
      <c r="AH23" s="62"/>
    </row>
    <row r="24" spans="2:34" s="55" customFormat="1" ht="20.149999999999999" customHeight="1">
      <c r="B24" s="847"/>
      <c r="C24" s="903"/>
      <c r="D24" s="83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99"/>
      <c r="C25" s="800"/>
      <c r="D25" s="83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847"/>
      <c r="C26" s="903"/>
      <c r="D26" s="83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99"/>
      <c r="C27" s="800"/>
      <c r="D27" s="83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21">
    <cfRule type="expression" dxfId="334" priority="2">
      <formula>OR($B14="MT")</formula>
    </cfRule>
  </conditionalFormatting>
  <conditionalFormatting sqref="B32:L39">
    <cfRule type="expression" dxfId="333" priority="7">
      <formula>OR($B32="MT")</formula>
    </cfRule>
  </conditionalFormatting>
  <conditionalFormatting sqref="D18:D25">
    <cfRule type="expression" dxfId="332" priority="4">
      <formula>OR($B18="MT")</formula>
    </cfRule>
  </conditionalFormatting>
  <conditionalFormatting sqref="D20:K21">
    <cfRule type="expression" dxfId="331" priority="1">
      <formula>OR($B20="MT")</formula>
    </cfRule>
  </conditionalFormatting>
  <conditionalFormatting sqref="D14:L15 B22:K31">
    <cfRule type="expression" dxfId="330" priority="22">
      <formula>OR($B14="MT")</formula>
    </cfRule>
  </conditionalFormatting>
  <conditionalFormatting sqref="F15:H15 F19:H19 F21:H21 F23:H23 F25:H25 F27:H27 F29:H29 F31:H31 F35:H35 F39:H39">
    <cfRule type="expression" dxfId="329" priority="25">
      <formula>OR($B14="MT")</formula>
    </cfRule>
  </conditionalFormatting>
  <conditionalFormatting sqref="F17:H17">
    <cfRule type="expression" dxfId="328" priority="23">
      <formula>OR($B16="MT")</formula>
    </cfRule>
  </conditionalFormatting>
  <conditionalFormatting sqref="F33:H33">
    <cfRule type="expression" dxfId="327" priority="6">
      <formula>OR($B32="MT")</formula>
    </cfRule>
  </conditionalFormatting>
  <conditionalFormatting sqref="F37:H37">
    <cfRule type="expression" dxfId="326" priority="9">
      <formula>OR($B36="MT")</formula>
    </cfRule>
  </conditionalFormatting>
  <conditionalFormatting sqref="J22:J25">
    <cfRule type="expression" dxfId="325" priority="10">
      <formula>OR($B22="MT")</formula>
    </cfRule>
  </conditionalFormatting>
  <conditionalFormatting sqref="K6">
    <cfRule type="containsText" dxfId="324" priority="11" operator="containsText" text="U-10/U-11">
      <formula>NOT(ISERROR(SEARCH("U-10/U-11",K6)))</formula>
    </cfRule>
    <cfRule type="containsText" dxfId="323" priority="12" operator="containsText" text="U-12">
      <formula>NOT(ISERROR(SEARCH("U-12",K6)))</formula>
    </cfRule>
    <cfRule type="containsText" dxfId="322" priority="13" operator="containsText" text="U-11">
      <formula>NOT(ISERROR(SEARCH("U-11",K6)))</formula>
    </cfRule>
    <cfRule type="containsText" dxfId="321" priority="14" operator="containsText" text="U-10">
      <formula>NOT(ISERROR(SEARCH("U-10",K6)))</formula>
    </cfRule>
    <cfRule type="containsText" dxfId="320" priority="15" operator="containsText" text="U-12">
      <formula>NOT(ISERROR(SEARCH("U-12",K6)))</formula>
    </cfRule>
    <cfRule type="containsText" dxfId="319" priority="16" operator="containsText" text="U-10">
      <formula>NOT(ISERROR(SEARCH("U-10",K6)))</formula>
    </cfRule>
    <cfRule type="containsText" dxfId="318" priority="17" operator="containsText" text="U-11">
      <formula>NOT(ISERROR(SEARCH("U-11",K6)))</formula>
    </cfRule>
    <cfRule type="containsText" dxfId="317" priority="18" operator="containsText" text="U-10">
      <formula>NOT(ISERROR(SEARCH("U-10",K6)))</formula>
    </cfRule>
    <cfRule type="dataBar" priority="19">
      <dataBar>
        <cfvo type="min"/>
        <cfvo type="max"/>
        <color rgb="FF638EC6"/>
      </dataBar>
    </cfRule>
  </conditionalFormatting>
  <conditionalFormatting sqref="L16:L31">
    <cfRule type="expression" dxfId="316" priority="20">
      <formula>OR($B16="MT")</formula>
    </cfRule>
  </conditionalFormatting>
  <conditionalFormatting sqref="M14">
    <cfRule type="expression" dxfId="315" priority="26">
      <formula>OR($B14="MT")</formula>
    </cfRule>
  </conditionalFormatting>
  <conditionalFormatting sqref="M16 D16:K17 M18 E18:K19 M20 M22">
    <cfRule type="expression" dxfId="314" priority="24">
      <formula>OR($B16="MT")</formula>
    </cfRule>
  </conditionalFormatting>
  <conditionalFormatting sqref="M24 M26 M28 M30 M34 M38">
    <cfRule type="expression" dxfId="313" priority="21">
      <formula>OR($B24="MT")</formula>
    </cfRule>
  </conditionalFormatting>
  <conditionalFormatting sqref="M32">
    <cfRule type="expression" dxfId="312" priority="5">
      <formula>OR($B32="MT")</formula>
    </cfRule>
  </conditionalFormatting>
  <conditionalFormatting sqref="M36">
    <cfRule type="expression" dxfId="311" priority="8">
      <formula>OR($B36="MT")</formula>
    </cfRule>
  </conditionalFormatting>
  <dataValidations count="5">
    <dataValidation type="list" allowBlank="1" showInputMessage="1" showErrorMessage="1" sqref="K6" xr:uid="{AEDA07EE-9C96-4D43-A5DC-AB69B7DAD00E}">
      <formula1>$AD$12:$AD$15</formula1>
    </dataValidation>
    <dataValidation type="list" allowBlank="1" showInputMessage="1" showErrorMessage="1" sqref="K11:L11" xr:uid="{F7363DBB-A3E3-45B6-A719-E5FED88ED69E}">
      <formula1>$AF$12:$AF$13</formula1>
    </dataValidation>
    <dataValidation type="list" allowBlank="1" showInputMessage="1" showErrorMessage="1" sqref="D7:I7" xr:uid="{CC6D95B7-C9B7-4EE7-98C4-DC3C83D65E53}">
      <formula1>$AC$12:$AC$59</formula1>
    </dataValidation>
    <dataValidation type="list" allowBlank="1" showInputMessage="1" showErrorMessage="1" sqref="K7" xr:uid="{F90FD6C4-892F-4AD2-8059-24BC854D5406}">
      <formula1>$AE$12:$AE$19</formula1>
    </dataValidation>
    <dataValidation type="list" allowBlank="1" showInputMessage="1" showErrorMessage="1" sqref="D6:I6" xr:uid="{5789E385-15D8-411A-9EB9-B07EE14F7D3E}">
      <formula1>$Z$12:$Z$18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307C-B563-414C-B461-AA93E5AFDA86}">
  <sheetPr>
    <tabColor rgb="FFFFCCCC"/>
  </sheetPr>
  <dimension ref="B1:AJ90"/>
  <sheetViews>
    <sheetView topLeftCell="A10" zoomScaleNormal="100" workbookViewId="0">
      <selection activeCell="M24" sqref="M24:R25"/>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315</v>
      </c>
      <c r="Q3" s="445" t="s">
        <v>315</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t="s">
        <v>316</v>
      </c>
      <c r="Q4" s="445" t="s">
        <v>314</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45" t="s">
        <v>315</v>
      </c>
      <c r="Q5" s="445" t="s">
        <v>315</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314</v>
      </c>
      <c r="Q6" s="445" t="s">
        <v>314</v>
      </c>
      <c r="R6" s="275"/>
      <c r="S6" s="275"/>
      <c r="T6" s="275"/>
      <c r="U6" s="275"/>
      <c r="V6" s="275"/>
      <c r="W6" s="275"/>
      <c r="X6" s="275"/>
    </row>
    <row r="7" spans="2:33" ht="20.149999999999999" customHeight="1">
      <c r="B7" s="878" t="s">
        <v>18</v>
      </c>
      <c r="C7" s="879"/>
      <c r="D7" s="898" t="s">
        <v>57</v>
      </c>
      <c r="E7" s="899"/>
      <c r="F7" s="899"/>
      <c r="G7" s="899"/>
      <c r="H7" s="899"/>
      <c r="I7" s="900"/>
      <c r="J7" s="202" t="s">
        <v>20</v>
      </c>
      <c r="K7" s="901" t="s">
        <v>275</v>
      </c>
      <c r="L7" s="902"/>
      <c r="M7" s="56"/>
      <c r="N7" s="198" t="s">
        <v>223</v>
      </c>
      <c r="O7" s="496" t="s">
        <v>330</v>
      </c>
      <c r="P7" s="445" t="s">
        <v>315</v>
      </c>
      <c r="Q7" s="445" t="s">
        <v>315</v>
      </c>
      <c r="R7" s="275"/>
      <c r="S7" s="276"/>
      <c r="T7" s="275"/>
      <c r="U7" s="275"/>
      <c r="V7" s="276"/>
      <c r="W7" s="275"/>
      <c r="X7" s="275"/>
    </row>
    <row r="8" spans="2:33" ht="20.149999999999999" customHeight="1">
      <c r="B8" s="878" t="s">
        <v>21</v>
      </c>
      <c r="C8" s="879"/>
      <c r="D8" s="880">
        <v>45465</v>
      </c>
      <c r="E8" s="881"/>
      <c r="F8" s="881"/>
      <c r="G8" s="881"/>
      <c r="H8" s="881"/>
      <c r="I8" s="882"/>
      <c r="J8" s="202" t="s">
        <v>22</v>
      </c>
      <c r="K8" s="883" t="s">
        <v>377</v>
      </c>
      <c r="L8" s="884"/>
      <c r="M8" s="203"/>
      <c r="N8" s="200" t="s">
        <v>224</v>
      </c>
      <c r="O8" s="496" t="s">
        <v>327</v>
      </c>
      <c r="P8" s="497" t="s">
        <v>316</v>
      </c>
      <c r="Q8" s="497" t="s">
        <v>316</v>
      </c>
      <c r="R8" s="275"/>
      <c r="S8" s="276"/>
      <c r="T8" s="275"/>
      <c r="U8" s="275"/>
      <c r="V8" s="276"/>
      <c r="W8" s="275"/>
      <c r="X8" s="275"/>
    </row>
    <row r="9" spans="2:33" ht="20.149999999999999" customHeight="1" thickBot="1">
      <c r="B9" s="875" t="s">
        <v>23</v>
      </c>
      <c r="C9" s="877"/>
      <c r="D9" s="885" t="s">
        <v>333</v>
      </c>
      <c r="E9" s="886"/>
      <c r="F9" s="886"/>
      <c r="G9" s="886"/>
      <c r="H9" s="886"/>
      <c r="I9" s="887"/>
      <c r="J9" s="206" t="s">
        <v>24</v>
      </c>
      <c r="K9" s="888" t="s">
        <v>354</v>
      </c>
      <c r="L9" s="889"/>
      <c r="M9" s="203"/>
      <c r="N9" s="198" t="s">
        <v>242</v>
      </c>
      <c r="O9" s="498" t="s">
        <v>329</v>
      </c>
      <c r="P9" s="445" t="s">
        <v>314</v>
      </c>
      <c r="Q9" s="445" t="s">
        <v>314</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806">
        <v>1</v>
      </c>
      <c r="C14" s="848">
        <v>0.375</v>
      </c>
      <c r="D14" s="918" t="s">
        <v>327</v>
      </c>
      <c r="E14" s="906">
        <v>2</v>
      </c>
      <c r="F14" s="509">
        <v>1</v>
      </c>
      <c r="G14" s="510" t="s">
        <v>75</v>
      </c>
      <c r="H14" s="511">
        <v>0</v>
      </c>
      <c r="I14" s="908">
        <v>0</v>
      </c>
      <c r="J14" s="905" t="s">
        <v>331</v>
      </c>
      <c r="K14" s="828" t="s">
        <v>328</v>
      </c>
      <c r="L14" s="819"/>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947"/>
      <c r="C15" s="849"/>
      <c r="D15" s="948"/>
      <c r="E15" s="949"/>
      <c r="F15" s="548">
        <v>1</v>
      </c>
      <c r="G15" s="549" t="s">
        <v>215</v>
      </c>
      <c r="H15" s="550">
        <v>0</v>
      </c>
      <c r="I15" s="950"/>
      <c r="J15" s="921"/>
      <c r="K15" s="942"/>
      <c r="L15" s="943"/>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807">
        <v>2</v>
      </c>
      <c r="C16" s="809">
        <v>0.41666666666666669</v>
      </c>
      <c r="D16" s="919" t="s">
        <v>328</v>
      </c>
      <c r="E16" s="907">
        <v>3</v>
      </c>
      <c r="F16" s="551">
        <v>1</v>
      </c>
      <c r="G16" s="552" t="s">
        <v>215</v>
      </c>
      <c r="H16" s="553">
        <v>0</v>
      </c>
      <c r="I16" s="909">
        <v>0</v>
      </c>
      <c r="J16" s="816" t="s">
        <v>329</v>
      </c>
      <c r="K16" s="829" t="s">
        <v>331</v>
      </c>
      <c r="L16" s="820"/>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807"/>
      <c r="C17" s="809"/>
      <c r="D17" s="919"/>
      <c r="E17" s="907"/>
      <c r="F17" s="512">
        <v>2</v>
      </c>
      <c r="G17" s="513" t="s">
        <v>215</v>
      </c>
      <c r="H17" s="514">
        <v>0</v>
      </c>
      <c r="I17" s="909"/>
      <c r="J17" s="816"/>
      <c r="K17" s="829"/>
      <c r="L17" s="820"/>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951" t="s">
        <v>364</v>
      </c>
      <c r="C18" s="953">
        <v>0.45833333333333298</v>
      </c>
      <c r="D18" s="954" t="s">
        <v>327</v>
      </c>
      <c r="E18" s="956"/>
      <c r="F18" s="542"/>
      <c r="G18" s="543" t="s">
        <v>215</v>
      </c>
      <c r="H18" s="544"/>
      <c r="I18" s="958"/>
      <c r="J18" s="954" t="s">
        <v>329</v>
      </c>
      <c r="K18" s="960" t="s">
        <v>365</v>
      </c>
      <c r="L18" s="962"/>
      <c r="M18" s="964" t="s">
        <v>372</v>
      </c>
      <c r="N18" s="965"/>
      <c r="O18" s="965"/>
      <c r="P18" s="965"/>
      <c r="Q18" s="965"/>
      <c r="R18" s="966"/>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952"/>
      <c r="C19" s="953"/>
      <c r="D19" s="955"/>
      <c r="E19" s="957"/>
      <c r="F19" s="545"/>
      <c r="G19" s="546" t="s">
        <v>215</v>
      </c>
      <c r="H19" s="547"/>
      <c r="I19" s="959"/>
      <c r="J19" s="955"/>
      <c r="K19" s="961"/>
      <c r="L19" s="963"/>
      <c r="M19" s="967"/>
      <c r="N19" s="968"/>
      <c r="O19" s="968"/>
      <c r="P19" s="968"/>
      <c r="Q19" s="968"/>
      <c r="R19" s="969"/>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806">
        <v>3</v>
      </c>
      <c r="C20" s="809">
        <v>0.5</v>
      </c>
      <c r="D20" s="918" t="s">
        <v>328</v>
      </c>
      <c r="E20" s="812">
        <v>2</v>
      </c>
      <c r="F20" s="515">
        <v>1</v>
      </c>
      <c r="G20" s="510" t="s">
        <v>215</v>
      </c>
      <c r="H20" s="517">
        <v>0</v>
      </c>
      <c r="I20" s="814">
        <v>0</v>
      </c>
      <c r="J20" s="905" t="s">
        <v>331</v>
      </c>
      <c r="K20" s="828" t="s">
        <v>327</v>
      </c>
      <c r="L20" s="819"/>
      <c r="M20" s="970"/>
      <c r="N20" s="971"/>
      <c r="O20" s="971"/>
      <c r="P20" s="971"/>
      <c r="Q20" s="971"/>
      <c r="R20" s="972"/>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807"/>
      <c r="C21" s="809"/>
      <c r="D21" s="919"/>
      <c r="E21" s="813"/>
      <c r="F21" s="518">
        <v>1</v>
      </c>
      <c r="G21" s="513" t="s">
        <v>215</v>
      </c>
      <c r="H21" s="520">
        <v>0</v>
      </c>
      <c r="I21" s="815"/>
      <c r="J21" s="816"/>
      <c r="K21" s="829"/>
      <c r="L21" s="820"/>
      <c r="M21" s="973"/>
      <c r="N21" s="974"/>
      <c r="O21" s="974"/>
      <c r="P21" s="974"/>
      <c r="Q21" s="974"/>
      <c r="R21" s="975"/>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10"/>
      <c r="D22" s="801"/>
      <c r="E22" s="792"/>
      <c r="F22" s="63"/>
      <c r="G22" s="293" t="s">
        <v>215</v>
      </c>
      <c r="H22" s="65"/>
      <c r="I22" s="794"/>
      <c r="J22" s="796"/>
      <c r="K22" s="780"/>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38:B39"/>
    <mergeCell ref="C38:C39"/>
    <mergeCell ref="D38:D39"/>
    <mergeCell ref="E38:E39"/>
    <mergeCell ref="I38:I39"/>
    <mergeCell ref="J38:J39"/>
    <mergeCell ref="K38:K39"/>
    <mergeCell ref="L38:L39"/>
    <mergeCell ref="M38:R39"/>
    <mergeCell ref="B36:B37"/>
    <mergeCell ref="C36:C37"/>
    <mergeCell ref="D36:D37"/>
    <mergeCell ref="E36:E37"/>
    <mergeCell ref="I36:I37"/>
    <mergeCell ref="J36:J37"/>
    <mergeCell ref="K36:K37"/>
    <mergeCell ref="L36:L37"/>
    <mergeCell ref="M36:R37"/>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0:B31"/>
    <mergeCell ref="C30:C31"/>
    <mergeCell ref="D30:D31"/>
    <mergeCell ref="E30:E31"/>
    <mergeCell ref="I30:I31"/>
    <mergeCell ref="J30:J31"/>
    <mergeCell ref="K30:K31"/>
    <mergeCell ref="L30:L31"/>
    <mergeCell ref="M30:R31"/>
    <mergeCell ref="B28:B29"/>
    <mergeCell ref="C28:C29"/>
    <mergeCell ref="D28:D29"/>
    <mergeCell ref="E28:E29"/>
    <mergeCell ref="I28:I29"/>
    <mergeCell ref="J28:J29"/>
    <mergeCell ref="K28:K29"/>
    <mergeCell ref="L28:L29"/>
    <mergeCell ref="M28:R29"/>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2:B23"/>
    <mergeCell ref="C22:C23"/>
    <mergeCell ref="D22:D23"/>
    <mergeCell ref="E22:E23"/>
    <mergeCell ref="I22:I23"/>
    <mergeCell ref="J22:J23"/>
    <mergeCell ref="K22:K23"/>
    <mergeCell ref="L22:L23"/>
    <mergeCell ref="M22:R23"/>
    <mergeCell ref="B20:B21"/>
    <mergeCell ref="C20:C21"/>
    <mergeCell ref="D20:D21"/>
    <mergeCell ref="E20:E21"/>
    <mergeCell ref="I20:I21"/>
    <mergeCell ref="J20:J21"/>
    <mergeCell ref="K20:K21"/>
    <mergeCell ref="L20:L21"/>
    <mergeCell ref="M20:R21"/>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M12:R13"/>
    <mergeCell ref="B14:B15"/>
    <mergeCell ref="C14:C15"/>
    <mergeCell ref="D14:D15"/>
    <mergeCell ref="E14:E15"/>
    <mergeCell ref="I14:I15"/>
    <mergeCell ref="J14:J15"/>
    <mergeCell ref="K14:K15"/>
    <mergeCell ref="L14:L15"/>
    <mergeCell ref="M14:R15"/>
    <mergeCell ref="K11:L11"/>
    <mergeCell ref="B12:B13"/>
    <mergeCell ref="C12:C13"/>
    <mergeCell ref="D12:D13"/>
    <mergeCell ref="E12:E13"/>
    <mergeCell ref="F12:H13"/>
    <mergeCell ref="I12:I13"/>
    <mergeCell ref="J12:J13"/>
    <mergeCell ref="K12:K13"/>
    <mergeCell ref="L12:L13"/>
    <mergeCell ref="B8:C8"/>
    <mergeCell ref="D8:I8"/>
    <mergeCell ref="K8:L8"/>
    <mergeCell ref="B9:C9"/>
    <mergeCell ref="D9:I9"/>
    <mergeCell ref="K9:L9"/>
    <mergeCell ref="B2:L3"/>
    <mergeCell ref="B4:L5"/>
    <mergeCell ref="B6:C6"/>
    <mergeCell ref="D6:I6"/>
    <mergeCell ref="K6:L6"/>
    <mergeCell ref="B7:C7"/>
    <mergeCell ref="D7:I7"/>
    <mergeCell ref="K7:L7"/>
  </mergeCells>
  <phoneticPr fontId="1"/>
  <conditionalFormatting sqref="B14:C19 B20:D23">
    <cfRule type="expression" dxfId="310" priority="8">
      <formula>OR($B14="MT")</formula>
    </cfRule>
  </conditionalFormatting>
  <conditionalFormatting sqref="B32:L39">
    <cfRule type="expression" dxfId="309" priority="17">
      <formula>OR($B32="MT")</formula>
    </cfRule>
  </conditionalFormatting>
  <conditionalFormatting sqref="D14:D25">
    <cfRule type="expression" dxfId="308" priority="9">
      <formula>OR($B14="MT")</formula>
    </cfRule>
  </conditionalFormatting>
  <conditionalFormatting sqref="E14:I23 B24:K31">
    <cfRule type="expression" dxfId="307" priority="13">
      <formula>OR($B14="MT")</formula>
    </cfRule>
  </conditionalFormatting>
  <conditionalFormatting sqref="F15:H15 F19:H19 F21:H21 F23:H23 F25:H25 F27:H27 F29:H29 F31:H31 F35:H35 F39:H39">
    <cfRule type="expression" dxfId="306" priority="35">
      <formula>OR($B14="MT")</formula>
    </cfRule>
  </conditionalFormatting>
  <conditionalFormatting sqref="F17:H17">
    <cfRule type="expression" dxfId="305" priority="33">
      <formula>OR($B16="MT")</formula>
    </cfRule>
  </conditionalFormatting>
  <conditionalFormatting sqref="F33:H33">
    <cfRule type="expression" dxfId="304" priority="16">
      <formula>OR($B32="MT")</formula>
    </cfRule>
  </conditionalFormatting>
  <conditionalFormatting sqref="F37:H37">
    <cfRule type="expression" dxfId="303" priority="19">
      <formula>OR($B36="MT")</formula>
    </cfRule>
  </conditionalFormatting>
  <conditionalFormatting sqref="J22:J25">
    <cfRule type="expression" dxfId="302" priority="3">
      <formula>OR($B22="MT")</formula>
    </cfRule>
  </conditionalFormatting>
  <conditionalFormatting sqref="J16:K23">
    <cfRule type="expression" dxfId="301" priority="2">
      <formula>OR($B16="MT")</formula>
    </cfRule>
  </conditionalFormatting>
  <conditionalFormatting sqref="J14:L15">
    <cfRule type="expression" dxfId="300" priority="5">
      <formula>OR($B14="MT")</formula>
    </cfRule>
  </conditionalFormatting>
  <conditionalFormatting sqref="K6">
    <cfRule type="containsText" dxfId="299" priority="21" operator="containsText" text="U-10/U-11">
      <formula>NOT(ISERROR(SEARCH("U-10/U-11",K6)))</formula>
    </cfRule>
    <cfRule type="containsText" dxfId="298" priority="22" operator="containsText" text="U-12">
      <formula>NOT(ISERROR(SEARCH("U-12",K6)))</formula>
    </cfRule>
    <cfRule type="containsText" dxfId="297" priority="23" operator="containsText" text="U-11">
      <formula>NOT(ISERROR(SEARCH("U-11",K6)))</formula>
    </cfRule>
    <cfRule type="containsText" dxfId="296" priority="24" operator="containsText" text="U-10">
      <formula>NOT(ISERROR(SEARCH("U-10",K6)))</formula>
    </cfRule>
    <cfRule type="containsText" dxfId="295" priority="25" operator="containsText" text="U-12">
      <formula>NOT(ISERROR(SEARCH("U-12",K6)))</formula>
    </cfRule>
    <cfRule type="containsText" dxfId="294" priority="26" operator="containsText" text="U-10">
      <formula>NOT(ISERROR(SEARCH("U-10",K6)))</formula>
    </cfRule>
    <cfRule type="containsText" dxfId="293" priority="27" operator="containsText" text="U-11">
      <formula>NOT(ISERROR(SEARCH("U-11",K6)))</formula>
    </cfRule>
    <cfRule type="containsText" dxfId="292" priority="28" operator="containsText" text="U-10">
      <formula>NOT(ISERROR(SEARCH("U-10",K6)))</formula>
    </cfRule>
    <cfRule type="dataBar" priority="29">
      <dataBar>
        <cfvo type="min"/>
        <cfvo type="max"/>
        <color rgb="FF638EC6"/>
      </dataBar>
    </cfRule>
  </conditionalFormatting>
  <conditionalFormatting sqref="L16:L31">
    <cfRule type="expression" dxfId="291" priority="4">
      <formula>OR($B16="MT")</formula>
    </cfRule>
  </conditionalFormatting>
  <conditionalFormatting sqref="M14">
    <cfRule type="expression" dxfId="290" priority="7">
      <formula>OR($B14="MT")</formula>
    </cfRule>
  </conditionalFormatting>
  <conditionalFormatting sqref="M16">
    <cfRule type="expression" dxfId="289" priority="1">
      <formula>OR($B16="MT")</formula>
    </cfRule>
  </conditionalFormatting>
  <conditionalFormatting sqref="M18 M20 M22">
    <cfRule type="expression" dxfId="288" priority="6">
      <formula>OR($B18="MT")</formula>
    </cfRule>
  </conditionalFormatting>
  <conditionalFormatting sqref="M24 M26 M28 M30 M34 M38">
    <cfRule type="expression" dxfId="287" priority="31">
      <formula>OR($B24="MT")</formula>
    </cfRule>
  </conditionalFormatting>
  <conditionalFormatting sqref="M32">
    <cfRule type="expression" dxfId="286" priority="15">
      <formula>OR($B32="MT")</formula>
    </cfRule>
  </conditionalFormatting>
  <conditionalFormatting sqref="M36">
    <cfRule type="expression" dxfId="285" priority="18">
      <formula>OR($B36="MT")</formula>
    </cfRule>
  </conditionalFormatting>
  <dataValidations count="5">
    <dataValidation type="list" allowBlank="1" showInputMessage="1" showErrorMessage="1" sqref="K6" xr:uid="{5F22BE87-0500-4D4A-B425-1DBFCB4B2794}">
      <formula1>$AD$12:$AD$15</formula1>
    </dataValidation>
    <dataValidation type="list" allowBlank="1" showInputMessage="1" showErrorMessage="1" sqref="K11:L11" xr:uid="{ECCA02F3-42B5-4196-A73B-093DB8D366E5}">
      <formula1>$AF$12:$AF$13</formula1>
    </dataValidation>
    <dataValidation type="list" allowBlank="1" showInputMessage="1" showErrorMessage="1" sqref="D7:I7" xr:uid="{682E750B-1EE5-440C-9B46-EDE1EA5671DF}">
      <formula1>$AC$12:$AC$59</formula1>
    </dataValidation>
    <dataValidation type="list" allowBlank="1" showInputMessage="1" showErrorMessage="1" sqref="K7" xr:uid="{144FD04F-D27C-42D1-9424-6D3E01102F95}">
      <formula1>$AE$12:$AE$19</formula1>
    </dataValidation>
    <dataValidation type="list" allowBlank="1" showInputMessage="1" showErrorMessage="1" sqref="D6:I6" xr:uid="{17509012-80C6-4B84-A6DF-9B20D284F54D}">
      <formula1>$Z$12:$Z$18</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9A02-A3D5-4DBB-B08C-A91C8A610944}">
  <sheetPr>
    <tabColor rgb="FFFFCCCC"/>
  </sheetPr>
  <dimension ref="B1:AJ90"/>
  <sheetViews>
    <sheetView topLeftCell="A10" zoomScaleNormal="100" workbookViewId="0">
      <selection activeCell="K8" sqref="K8:L8"/>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97" t="s">
        <v>316</v>
      </c>
      <c r="Q3" s="497" t="s">
        <v>316</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45" t="s">
        <v>315</v>
      </c>
      <c r="Q4" s="445" t="s">
        <v>315</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t="s">
        <v>316</v>
      </c>
      <c r="Q5" s="497" t="s">
        <v>316</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314</v>
      </c>
      <c r="Q6" s="445" t="s">
        <v>314</v>
      </c>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97" t="s">
        <v>316</v>
      </c>
      <c r="Q7" s="497" t="s">
        <v>316</v>
      </c>
      <c r="R7" s="275"/>
      <c r="S7" s="276"/>
      <c r="T7" s="275"/>
      <c r="U7" s="275"/>
      <c r="V7" s="276"/>
      <c r="W7" s="275"/>
      <c r="X7" s="275"/>
    </row>
    <row r="8" spans="2:33" ht="20.149999999999999" customHeight="1">
      <c r="B8" s="878" t="s">
        <v>21</v>
      </c>
      <c r="C8" s="879"/>
      <c r="D8" s="880">
        <v>45487</v>
      </c>
      <c r="E8" s="881"/>
      <c r="F8" s="881"/>
      <c r="G8" s="881"/>
      <c r="H8" s="881"/>
      <c r="I8" s="882"/>
      <c r="J8" s="202" t="s">
        <v>22</v>
      </c>
      <c r="K8" s="883" t="s">
        <v>395</v>
      </c>
      <c r="L8" s="884"/>
      <c r="M8" s="203"/>
      <c r="N8" s="200" t="s">
        <v>224</v>
      </c>
      <c r="O8" s="496" t="s">
        <v>327</v>
      </c>
      <c r="P8" s="497" t="s">
        <v>316</v>
      </c>
      <c r="Q8" s="497" t="s">
        <v>316</v>
      </c>
      <c r="R8" s="275"/>
      <c r="S8" s="276"/>
      <c r="T8" s="275"/>
      <c r="U8" s="275"/>
      <c r="V8" s="276"/>
      <c r="W8" s="275"/>
      <c r="X8" s="275"/>
    </row>
    <row r="9" spans="2:33" ht="20.149999999999999" customHeight="1" thickBot="1">
      <c r="B9" s="875" t="s">
        <v>23</v>
      </c>
      <c r="C9" s="877"/>
      <c r="D9" s="885" t="s">
        <v>394</v>
      </c>
      <c r="E9" s="886"/>
      <c r="F9" s="886"/>
      <c r="G9" s="886"/>
      <c r="H9" s="886"/>
      <c r="I9" s="887"/>
      <c r="J9" s="206" t="s">
        <v>24</v>
      </c>
      <c r="K9" s="888" t="s">
        <v>396</v>
      </c>
      <c r="L9" s="889"/>
      <c r="M9" s="203"/>
      <c r="N9" s="198" t="s">
        <v>242</v>
      </c>
      <c r="O9" s="498" t="s">
        <v>329</v>
      </c>
      <c r="P9" s="445" t="s">
        <v>314</v>
      </c>
      <c r="Q9" s="445" t="s">
        <v>314</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918" t="s">
        <v>257</v>
      </c>
      <c r="E14" s="834">
        <v>0</v>
      </c>
      <c r="F14" s="291">
        <v>0</v>
      </c>
      <c r="G14" s="293" t="s">
        <v>75</v>
      </c>
      <c r="H14" s="294">
        <v>1</v>
      </c>
      <c r="I14" s="835">
        <v>1</v>
      </c>
      <c r="J14" s="796" t="s">
        <v>332</v>
      </c>
      <c r="K14" s="828" t="s">
        <v>331</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48"/>
      <c r="E15" s="833"/>
      <c r="F15" s="292">
        <v>0</v>
      </c>
      <c r="G15" s="295" t="s">
        <v>215</v>
      </c>
      <c r="H15" s="296">
        <v>0</v>
      </c>
      <c r="I15" s="852"/>
      <c r="J15" s="853"/>
      <c r="K15" s="942"/>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919" t="s">
        <v>250</v>
      </c>
      <c r="E16" s="911">
        <v>0</v>
      </c>
      <c r="F16" s="297">
        <v>0</v>
      </c>
      <c r="G16" s="298" t="s">
        <v>215</v>
      </c>
      <c r="H16" s="299">
        <v>0</v>
      </c>
      <c r="I16" s="836">
        <v>0</v>
      </c>
      <c r="J16" s="805" t="s">
        <v>331</v>
      </c>
      <c r="K16" s="829" t="s">
        <v>332</v>
      </c>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919"/>
      <c r="E17" s="911"/>
      <c r="F17" s="300">
        <v>0</v>
      </c>
      <c r="G17" s="301" t="s">
        <v>215</v>
      </c>
      <c r="H17" s="302">
        <v>0</v>
      </c>
      <c r="I17" s="836"/>
      <c r="J17" s="805"/>
      <c r="K17" s="829"/>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910">
        <v>0.45833333333333298</v>
      </c>
      <c r="D18" s="905" t="s">
        <v>250</v>
      </c>
      <c r="E18" s="834">
        <v>4</v>
      </c>
      <c r="F18" s="291">
        <v>2</v>
      </c>
      <c r="G18" s="293" t="s">
        <v>215</v>
      </c>
      <c r="H18" s="294">
        <v>0</v>
      </c>
      <c r="I18" s="835">
        <v>0</v>
      </c>
      <c r="J18" s="796" t="s">
        <v>397</v>
      </c>
      <c r="K18" s="828" t="s">
        <v>257</v>
      </c>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16"/>
      <c r="E19" s="911"/>
      <c r="F19" s="300">
        <v>2</v>
      </c>
      <c r="G19" s="301" t="s">
        <v>215</v>
      </c>
      <c r="H19" s="302">
        <v>0</v>
      </c>
      <c r="I19" s="836"/>
      <c r="J19" s="805"/>
      <c r="K19" s="829"/>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v>4</v>
      </c>
      <c r="C20" s="910">
        <v>0.5</v>
      </c>
      <c r="D20" s="918" t="s">
        <v>257</v>
      </c>
      <c r="E20" s="792">
        <v>0</v>
      </c>
      <c r="F20" s="63">
        <v>0</v>
      </c>
      <c r="G20" s="293" t="s">
        <v>215</v>
      </c>
      <c r="H20" s="65">
        <v>0</v>
      </c>
      <c r="I20" s="794">
        <v>3</v>
      </c>
      <c r="J20" s="796" t="s">
        <v>331</v>
      </c>
      <c r="K20" s="828" t="s">
        <v>250</v>
      </c>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919"/>
      <c r="E21" s="803"/>
      <c r="F21" s="66">
        <v>0</v>
      </c>
      <c r="G21" s="301" t="s">
        <v>215</v>
      </c>
      <c r="H21" s="68">
        <v>3</v>
      </c>
      <c r="I21" s="804"/>
      <c r="J21" s="805"/>
      <c r="K21" s="829"/>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10"/>
      <c r="D22" s="801"/>
      <c r="E22" s="792"/>
      <c r="F22" s="63"/>
      <c r="G22" s="293" t="s">
        <v>215</v>
      </c>
      <c r="H22" s="65"/>
      <c r="I22" s="794"/>
      <c r="J22" s="796"/>
      <c r="K22" s="780"/>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38:B39"/>
    <mergeCell ref="C38:C39"/>
    <mergeCell ref="D38:D39"/>
    <mergeCell ref="E38:E39"/>
    <mergeCell ref="I38:I39"/>
    <mergeCell ref="J38:J39"/>
    <mergeCell ref="K38:K39"/>
    <mergeCell ref="L38:L39"/>
    <mergeCell ref="M38:R39"/>
    <mergeCell ref="B36:B37"/>
    <mergeCell ref="C36:C37"/>
    <mergeCell ref="D36:D37"/>
    <mergeCell ref="E36:E37"/>
    <mergeCell ref="I36:I37"/>
    <mergeCell ref="J36:J37"/>
    <mergeCell ref="K36:K37"/>
    <mergeCell ref="L36:L37"/>
    <mergeCell ref="M36:R37"/>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0:B31"/>
    <mergeCell ref="C30:C31"/>
    <mergeCell ref="D30:D31"/>
    <mergeCell ref="E30:E31"/>
    <mergeCell ref="I30:I31"/>
    <mergeCell ref="J30:J31"/>
    <mergeCell ref="K30:K31"/>
    <mergeCell ref="L30:L31"/>
    <mergeCell ref="M30:R31"/>
    <mergeCell ref="B28:B29"/>
    <mergeCell ref="C28:C29"/>
    <mergeCell ref="D28:D29"/>
    <mergeCell ref="E28:E29"/>
    <mergeCell ref="I28:I29"/>
    <mergeCell ref="J28:J29"/>
    <mergeCell ref="K28:K29"/>
    <mergeCell ref="L28:L29"/>
    <mergeCell ref="M28:R29"/>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2:B23"/>
    <mergeCell ref="C22:C23"/>
    <mergeCell ref="D22:D23"/>
    <mergeCell ref="E22:E23"/>
    <mergeCell ref="I22:I23"/>
    <mergeCell ref="J22:J23"/>
    <mergeCell ref="K22:K23"/>
    <mergeCell ref="L22:L23"/>
    <mergeCell ref="M22:R23"/>
    <mergeCell ref="B20:B21"/>
    <mergeCell ref="C20:C21"/>
    <mergeCell ref="D20:D21"/>
    <mergeCell ref="E20:E21"/>
    <mergeCell ref="I20:I21"/>
    <mergeCell ref="J20:J21"/>
    <mergeCell ref="K20:K21"/>
    <mergeCell ref="L20:L21"/>
    <mergeCell ref="M20:R21"/>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M12:R13"/>
    <mergeCell ref="B14:B15"/>
    <mergeCell ref="C14:C15"/>
    <mergeCell ref="D14:D15"/>
    <mergeCell ref="E14:E15"/>
    <mergeCell ref="I14:I15"/>
    <mergeCell ref="J14:J15"/>
    <mergeCell ref="K14:K15"/>
    <mergeCell ref="L14:L15"/>
    <mergeCell ref="M14:R15"/>
    <mergeCell ref="K11:L11"/>
    <mergeCell ref="B12:B13"/>
    <mergeCell ref="C12:C13"/>
    <mergeCell ref="D12:D13"/>
    <mergeCell ref="E12:E13"/>
    <mergeCell ref="F12:H13"/>
    <mergeCell ref="I12:I13"/>
    <mergeCell ref="J12:J13"/>
    <mergeCell ref="K12:K13"/>
    <mergeCell ref="L12:L13"/>
    <mergeCell ref="B8:C8"/>
    <mergeCell ref="D8:I8"/>
    <mergeCell ref="K8:L8"/>
    <mergeCell ref="B9:C9"/>
    <mergeCell ref="D9:I9"/>
    <mergeCell ref="K9:L9"/>
    <mergeCell ref="B2:L3"/>
    <mergeCell ref="B4:L5"/>
    <mergeCell ref="B6:C6"/>
    <mergeCell ref="D6:I6"/>
    <mergeCell ref="K6:L6"/>
    <mergeCell ref="B7:C7"/>
    <mergeCell ref="D7:I7"/>
    <mergeCell ref="K7:L7"/>
  </mergeCells>
  <phoneticPr fontId="1"/>
  <conditionalFormatting sqref="B14:C21">
    <cfRule type="expression" dxfId="284" priority="1">
      <formula>OR($B14="MT")</formula>
    </cfRule>
  </conditionalFormatting>
  <conditionalFormatting sqref="B22:K31">
    <cfRule type="expression" dxfId="283" priority="4">
      <formula>OR($B22="MT")</formula>
    </cfRule>
  </conditionalFormatting>
  <conditionalFormatting sqref="B32:L39">
    <cfRule type="expression" dxfId="282" priority="8">
      <formula>OR($B32="MT")</formula>
    </cfRule>
  </conditionalFormatting>
  <conditionalFormatting sqref="D18:D25">
    <cfRule type="expression" dxfId="281" priority="5">
      <formula>OR($B18="MT")</formula>
    </cfRule>
  </conditionalFormatting>
  <conditionalFormatting sqref="D16:K17 M18 E18:K19 M20 M22">
    <cfRule type="expression" dxfId="280" priority="25">
      <formula>OR($B16="MT")</formula>
    </cfRule>
  </conditionalFormatting>
  <conditionalFormatting sqref="D20:K21">
    <cfRule type="expression" dxfId="279" priority="2">
      <formula>OR($B20="MT")</formula>
    </cfRule>
  </conditionalFormatting>
  <conditionalFormatting sqref="D14:L15">
    <cfRule type="expression" dxfId="278" priority="23">
      <formula>OR($B14="MT")</formula>
    </cfRule>
  </conditionalFormatting>
  <conditionalFormatting sqref="F15:H15 F19:H19 F21:H21 F23:H23 F25:H25 F27:H27 F29:H29 F31:H31 F35:H35 F39:H39">
    <cfRule type="expression" dxfId="277" priority="26">
      <formula>OR($B14="MT")</formula>
    </cfRule>
  </conditionalFormatting>
  <conditionalFormatting sqref="F17:H17">
    <cfRule type="expression" dxfId="276" priority="24">
      <formula>OR($B16="MT")</formula>
    </cfRule>
  </conditionalFormatting>
  <conditionalFormatting sqref="F33:H33">
    <cfRule type="expression" dxfId="275" priority="7">
      <formula>OR($B32="MT")</formula>
    </cfRule>
  </conditionalFormatting>
  <conditionalFormatting sqref="F37:H37">
    <cfRule type="expression" dxfId="274" priority="10">
      <formula>OR($B36="MT")</formula>
    </cfRule>
  </conditionalFormatting>
  <conditionalFormatting sqref="J22:J25">
    <cfRule type="expression" dxfId="273" priority="11">
      <formula>OR($B22="MT")</formula>
    </cfRule>
  </conditionalFormatting>
  <conditionalFormatting sqref="K6">
    <cfRule type="containsText" dxfId="272" priority="12" operator="containsText" text="U-10/U-11">
      <formula>NOT(ISERROR(SEARCH("U-10/U-11",K6)))</formula>
    </cfRule>
    <cfRule type="containsText" dxfId="271" priority="13" operator="containsText" text="U-12">
      <formula>NOT(ISERROR(SEARCH("U-12",K6)))</formula>
    </cfRule>
    <cfRule type="containsText" dxfId="270" priority="14" operator="containsText" text="U-11">
      <formula>NOT(ISERROR(SEARCH("U-11",K6)))</formula>
    </cfRule>
    <cfRule type="containsText" dxfId="269" priority="15" operator="containsText" text="U-10">
      <formula>NOT(ISERROR(SEARCH("U-10",K6)))</formula>
    </cfRule>
    <cfRule type="containsText" dxfId="268" priority="16" operator="containsText" text="U-12">
      <formula>NOT(ISERROR(SEARCH("U-12",K6)))</formula>
    </cfRule>
    <cfRule type="containsText" dxfId="267" priority="17" operator="containsText" text="U-10">
      <formula>NOT(ISERROR(SEARCH("U-10",K6)))</formula>
    </cfRule>
    <cfRule type="containsText" dxfId="266" priority="18" operator="containsText" text="U-11">
      <formula>NOT(ISERROR(SEARCH("U-11",K6)))</formula>
    </cfRule>
    <cfRule type="containsText" dxfId="265" priority="19" operator="containsText" text="U-10">
      <formula>NOT(ISERROR(SEARCH("U-10",K6)))</formula>
    </cfRule>
    <cfRule type="dataBar" priority="20">
      <dataBar>
        <cfvo type="min"/>
        <cfvo type="max"/>
        <color rgb="FF638EC6"/>
      </dataBar>
    </cfRule>
  </conditionalFormatting>
  <conditionalFormatting sqref="L16:L31">
    <cfRule type="expression" dxfId="264" priority="21">
      <formula>OR($B16="MT")</formula>
    </cfRule>
  </conditionalFormatting>
  <conditionalFormatting sqref="M14">
    <cfRule type="expression" dxfId="263" priority="27">
      <formula>OR($B14="MT")</formula>
    </cfRule>
  </conditionalFormatting>
  <conditionalFormatting sqref="M16">
    <cfRule type="expression" dxfId="262" priority="3">
      <formula>OR($B16="MT")</formula>
    </cfRule>
  </conditionalFormatting>
  <conditionalFormatting sqref="M24 M26 M28 M30 M34 M38">
    <cfRule type="expression" dxfId="261" priority="22">
      <formula>OR($B24="MT")</formula>
    </cfRule>
  </conditionalFormatting>
  <conditionalFormatting sqref="M32">
    <cfRule type="expression" dxfId="260" priority="6">
      <formula>OR($B32="MT")</formula>
    </cfRule>
  </conditionalFormatting>
  <conditionalFormatting sqref="M36">
    <cfRule type="expression" dxfId="259" priority="9">
      <formula>OR($B36="MT")</formula>
    </cfRule>
  </conditionalFormatting>
  <dataValidations count="5">
    <dataValidation type="list" allowBlank="1" showInputMessage="1" showErrorMessage="1" sqref="D6:I6" xr:uid="{D7178F91-9D82-4C2F-BCF1-C12BE0893A70}">
      <formula1>$Z$12:$Z$18</formula1>
    </dataValidation>
    <dataValidation type="list" allowBlank="1" showInputMessage="1" showErrorMessage="1" sqref="K7" xr:uid="{BAADA333-26A8-4BAF-A4F9-D86FBB5050BD}">
      <formula1>$AE$12:$AE$19</formula1>
    </dataValidation>
    <dataValidation type="list" allowBlank="1" showInputMessage="1" showErrorMessage="1" sqref="D7:I7" xr:uid="{5991AADF-CDAB-416E-A8A8-AAA7DA2DB2ED}">
      <formula1>$AC$12:$AC$59</formula1>
    </dataValidation>
    <dataValidation type="list" allowBlank="1" showInputMessage="1" showErrorMessage="1" sqref="K11:L11" xr:uid="{A8E3E907-DF49-4D48-B1AF-DFC7E62C23BF}">
      <formula1>$AF$12:$AF$13</formula1>
    </dataValidation>
    <dataValidation type="list" allowBlank="1" showInputMessage="1" showErrorMessage="1" sqref="K6" xr:uid="{30BFAB92-85E3-4EEC-9BC8-B1B6D0FD206A}">
      <formula1>$AD$12:$AD$15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C24F-1CB5-4FA1-9A43-2E2F8A64E334}">
  <sheetPr>
    <tabColor rgb="FFFFCCCC"/>
  </sheetPr>
  <dimension ref="A1:AJ90"/>
  <sheetViews>
    <sheetView tabSelected="1" topLeftCell="A12" zoomScaleNormal="100" workbookViewId="0">
      <selection activeCell="K24" sqref="K24:K25"/>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606" t="s">
        <v>217</v>
      </c>
      <c r="Q2" s="606" t="s">
        <v>218</v>
      </c>
    </row>
    <row r="3" spans="2:33" ht="20.149999999999999" customHeight="1">
      <c r="B3" s="890"/>
      <c r="C3" s="890"/>
      <c r="D3" s="890"/>
      <c r="E3" s="890"/>
      <c r="F3" s="890"/>
      <c r="G3" s="890"/>
      <c r="H3" s="890"/>
      <c r="I3" s="890"/>
      <c r="J3" s="890"/>
      <c r="K3" s="890"/>
      <c r="L3" s="890"/>
      <c r="M3" s="197"/>
      <c r="N3" s="198" t="s">
        <v>219</v>
      </c>
      <c r="O3" s="496" t="s">
        <v>326</v>
      </c>
      <c r="P3" s="445" t="s">
        <v>316</v>
      </c>
      <c r="Q3" s="445" t="s">
        <v>316</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t="s">
        <v>318</v>
      </c>
      <c r="Q4" s="445" t="s">
        <v>321</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607" t="s">
        <v>318</v>
      </c>
      <c r="Q5" s="607" t="s">
        <v>318</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321</v>
      </c>
      <c r="Q6" s="445" t="s">
        <v>321</v>
      </c>
      <c r="R6" s="275"/>
      <c r="S6" s="275"/>
      <c r="T6" s="275"/>
      <c r="U6" s="275"/>
      <c r="V6" s="275"/>
      <c r="W6" s="275"/>
      <c r="X6" s="275"/>
    </row>
    <row r="7" spans="2:33" ht="20.149999999999999" customHeight="1">
      <c r="B7" s="878" t="s">
        <v>18</v>
      </c>
      <c r="C7" s="879"/>
      <c r="D7" s="898" t="s">
        <v>63</v>
      </c>
      <c r="E7" s="899"/>
      <c r="F7" s="899"/>
      <c r="G7" s="899"/>
      <c r="H7" s="899"/>
      <c r="I7" s="900"/>
      <c r="J7" s="202" t="s">
        <v>20</v>
      </c>
      <c r="K7" s="901" t="s">
        <v>275</v>
      </c>
      <c r="L7" s="902"/>
      <c r="M7" s="56"/>
      <c r="N7" s="198" t="s">
        <v>223</v>
      </c>
      <c r="O7" s="496" t="s">
        <v>330</v>
      </c>
      <c r="P7" s="445" t="s">
        <v>316</v>
      </c>
      <c r="Q7" s="445" t="s">
        <v>316</v>
      </c>
      <c r="R7" s="275"/>
      <c r="S7" s="276"/>
      <c r="T7" s="275"/>
      <c r="U7" s="275"/>
      <c r="V7" s="276"/>
      <c r="W7" s="275"/>
      <c r="X7" s="275"/>
    </row>
    <row r="8" spans="2:33" ht="20.149999999999999" customHeight="1">
      <c r="B8" s="878" t="s">
        <v>21</v>
      </c>
      <c r="C8" s="879"/>
      <c r="D8" s="880">
        <v>45536</v>
      </c>
      <c r="E8" s="881"/>
      <c r="F8" s="881"/>
      <c r="G8" s="881"/>
      <c r="H8" s="881"/>
      <c r="I8" s="882"/>
      <c r="J8" s="202" t="s">
        <v>22</v>
      </c>
      <c r="K8" s="883" t="s">
        <v>377</v>
      </c>
      <c r="L8" s="884"/>
      <c r="M8" s="203"/>
      <c r="N8" s="200" t="s">
        <v>224</v>
      </c>
      <c r="O8" s="496" t="s">
        <v>327</v>
      </c>
      <c r="P8" s="444" t="s">
        <v>318</v>
      </c>
      <c r="Q8" s="444" t="s">
        <v>318</v>
      </c>
      <c r="R8" s="275"/>
      <c r="S8" s="276"/>
      <c r="T8" s="275"/>
      <c r="U8" s="275"/>
      <c r="V8" s="276"/>
      <c r="W8" s="275"/>
      <c r="X8" s="275"/>
    </row>
    <row r="9" spans="2:33" ht="20.149999999999999" customHeight="1" thickBot="1">
      <c r="B9" s="875" t="s">
        <v>23</v>
      </c>
      <c r="C9" s="877"/>
      <c r="D9" s="885" t="s">
        <v>406</v>
      </c>
      <c r="E9" s="886"/>
      <c r="F9" s="886"/>
      <c r="G9" s="886"/>
      <c r="H9" s="886"/>
      <c r="I9" s="887"/>
      <c r="J9" s="206" t="s">
        <v>24</v>
      </c>
      <c r="K9" s="888" t="s">
        <v>354</v>
      </c>
      <c r="L9" s="889"/>
      <c r="M9" s="203"/>
      <c r="N9" s="198" t="s">
        <v>242</v>
      </c>
      <c r="O9" s="498" t="s">
        <v>329</v>
      </c>
      <c r="P9" s="445" t="s">
        <v>315</v>
      </c>
      <c r="Q9" s="445" t="s">
        <v>315</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982">
        <v>0.33333333333333331</v>
      </c>
      <c r="D14" s="801" t="s">
        <v>400</v>
      </c>
      <c r="E14" s="834">
        <v>0</v>
      </c>
      <c r="F14" s="291">
        <v>0</v>
      </c>
      <c r="G14" s="293" t="s">
        <v>75</v>
      </c>
      <c r="H14" s="294">
        <v>1</v>
      </c>
      <c r="I14" s="835">
        <v>1</v>
      </c>
      <c r="J14" s="796" t="s">
        <v>402</v>
      </c>
      <c r="K14" s="837" t="s">
        <v>403</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788"/>
      <c r="D15" s="904"/>
      <c r="E15" s="833"/>
      <c r="F15" s="292">
        <v>0</v>
      </c>
      <c r="G15" s="295" t="s">
        <v>215</v>
      </c>
      <c r="H15" s="296">
        <v>0</v>
      </c>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788">
        <v>0.375</v>
      </c>
      <c r="D16" s="802" t="s">
        <v>401</v>
      </c>
      <c r="E16" s="911">
        <v>5</v>
      </c>
      <c r="F16" s="297">
        <v>0</v>
      </c>
      <c r="G16" s="298" t="s">
        <v>215</v>
      </c>
      <c r="H16" s="299">
        <v>0</v>
      </c>
      <c r="I16" s="836">
        <v>0</v>
      </c>
      <c r="J16" s="805" t="s">
        <v>403</v>
      </c>
      <c r="K16" s="830" t="s">
        <v>400</v>
      </c>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1:34" s="55" customFormat="1" ht="20.149999999999999" customHeight="1">
      <c r="B17" s="786"/>
      <c r="C17" s="788"/>
      <c r="D17" s="802"/>
      <c r="E17" s="911"/>
      <c r="F17" s="300">
        <v>5</v>
      </c>
      <c r="G17" s="301" t="s">
        <v>215</v>
      </c>
      <c r="H17" s="302">
        <v>0</v>
      </c>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1:34" s="55" customFormat="1" ht="20.149999999999999" customHeight="1">
      <c r="B18" s="799">
        <v>3</v>
      </c>
      <c r="C18" s="910">
        <v>0.41666666666666702</v>
      </c>
      <c r="D18" s="796" t="s">
        <v>404</v>
      </c>
      <c r="E18" s="834">
        <v>4</v>
      </c>
      <c r="F18" s="291">
        <v>3</v>
      </c>
      <c r="G18" s="293" t="s">
        <v>215</v>
      </c>
      <c r="H18" s="294">
        <v>1</v>
      </c>
      <c r="I18" s="835">
        <v>1</v>
      </c>
      <c r="J18" s="796" t="s">
        <v>402</v>
      </c>
      <c r="K18" s="837" t="s">
        <v>401</v>
      </c>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1:34" s="55" customFormat="1" ht="20.149999999999999" customHeight="1">
      <c r="B19" s="786"/>
      <c r="C19" s="910"/>
      <c r="D19" s="805"/>
      <c r="E19" s="911"/>
      <c r="F19" s="300">
        <v>1</v>
      </c>
      <c r="G19" s="301" t="s">
        <v>215</v>
      </c>
      <c r="H19" s="302">
        <v>0</v>
      </c>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1:34" s="55" customFormat="1" ht="20.149999999999999" customHeight="1">
      <c r="B20" s="799">
        <v>4</v>
      </c>
      <c r="C20" s="920">
        <v>0.45833333333333298</v>
      </c>
      <c r="D20" s="801" t="s">
        <v>400</v>
      </c>
      <c r="E20" s="792">
        <v>2</v>
      </c>
      <c r="F20" s="63">
        <v>1</v>
      </c>
      <c r="G20" s="293" t="s">
        <v>215</v>
      </c>
      <c r="H20" s="65">
        <v>0</v>
      </c>
      <c r="I20" s="794">
        <v>0</v>
      </c>
      <c r="J20" s="796" t="s">
        <v>403</v>
      </c>
      <c r="K20" s="837" t="s">
        <v>402</v>
      </c>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1:34" s="55" customFormat="1" ht="20.149999999999999" customHeight="1">
      <c r="B21" s="786"/>
      <c r="C21" s="924"/>
      <c r="D21" s="802"/>
      <c r="E21" s="803"/>
      <c r="F21" s="66">
        <v>1</v>
      </c>
      <c r="G21" s="301" t="s">
        <v>215</v>
      </c>
      <c r="H21" s="68">
        <v>0</v>
      </c>
      <c r="I21" s="804"/>
      <c r="J21" s="805"/>
      <c r="K21" s="830"/>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1:34" s="55" customFormat="1" ht="20.149999999999999" customHeight="1">
      <c r="A22" s="608"/>
      <c r="B22" s="983">
        <v>5</v>
      </c>
      <c r="C22" s="985">
        <v>0.5</v>
      </c>
      <c r="D22" s="987" t="s">
        <v>401</v>
      </c>
      <c r="E22" s="989">
        <v>4</v>
      </c>
      <c r="F22" s="609">
        <v>3</v>
      </c>
      <c r="G22" s="610" t="s">
        <v>215</v>
      </c>
      <c r="H22" s="611">
        <v>0</v>
      </c>
      <c r="I22" s="991">
        <v>0</v>
      </c>
      <c r="J22" s="993" t="s">
        <v>404</v>
      </c>
      <c r="K22" s="995" t="s">
        <v>442</v>
      </c>
      <c r="L22" s="997"/>
      <c r="M22" s="970"/>
      <c r="N22" s="971"/>
      <c r="O22" s="971"/>
      <c r="P22" s="971"/>
      <c r="Q22" s="971"/>
      <c r="R22" s="972"/>
      <c r="S22" s="52"/>
      <c r="T22" s="52"/>
      <c r="U22" s="52"/>
      <c r="V22" s="52"/>
      <c r="W22" s="52"/>
      <c r="X22" s="52"/>
      <c r="Y22" s="52"/>
      <c r="Z22" s="61"/>
      <c r="AA22" s="61"/>
      <c r="AB22" s="61"/>
      <c r="AC22" s="61" t="s">
        <v>69</v>
      </c>
      <c r="AD22" s="61"/>
      <c r="AE22" s="61"/>
      <c r="AF22" s="69"/>
      <c r="AG22" s="62"/>
      <c r="AH22" s="62"/>
    </row>
    <row r="23" spans="1:34" s="55" customFormat="1" ht="20.149999999999999" customHeight="1">
      <c r="A23" s="608"/>
      <c r="B23" s="984"/>
      <c r="C23" s="986"/>
      <c r="D23" s="988"/>
      <c r="E23" s="990"/>
      <c r="F23" s="612">
        <v>1</v>
      </c>
      <c r="G23" s="613" t="s">
        <v>215</v>
      </c>
      <c r="H23" s="614">
        <v>0</v>
      </c>
      <c r="I23" s="992"/>
      <c r="J23" s="994"/>
      <c r="K23" s="996"/>
      <c r="L23" s="998"/>
      <c r="M23" s="973"/>
      <c r="N23" s="974"/>
      <c r="O23" s="974"/>
      <c r="P23" s="974"/>
      <c r="Q23" s="974"/>
      <c r="R23" s="975"/>
      <c r="S23" s="52"/>
      <c r="T23" s="52"/>
      <c r="U23" s="52"/>
      <c r="V23" s="52"/>
      <c r="W23" s="52"/>
      <c r="X23" s="52"/>
      <c r="Y23" s="52"/>
      <c r="Z23" s="61"/>
      <c r="AA23" s="61"/>
      <c r="AB23" s="61"/>
      <c r="AC23" s="61" t="s">
        <v>70</v>
      </c>
      <c r="AD23" s="61"/>
      <c r="AE23" s="61"/>
      <c r="AF23" s="69"/>
      <c r="AG23" s="62"/>
      <c r="AH23" s="62"/>
    </row>
    <row r="24" spans="1: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1: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1: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1: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1: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1: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1: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1: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1: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38:B39"/>
    <mergeCell ref="C38:C39"/>
    <mergeCell ref="D38:D39"/>
    <mergeCell ref="E38:E39"/>
    <mergeCell ref="I38:I39"/>
    <mergeCell ref="J38:J39"/>
    <mergeCell ref="K38:K39"/>
    <mergeCell ref="L38:L39"/>
    <mergeCell ref="M38:R39"/>
    <mergeCell ref="B36:B37"/>
    <mergeCell ref="C36:C37"/>
    <mergeCell ref="D36:D37"/>
    <mergeCell ref="E36:E37"/>
    <mergeCell ref="I36:I37"/>
    <mergeCell ref="J36:J37"/>
    <mergeCell ref="K36:K37"/>
    <mergeCell ref="L36:L37"/>
    <mergeCell ref="M36:R37"/>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0:B31"/>
    <mergeCell ref="C30:C31"/>
    <mergeCell ref="D30:D31"/>
    <mergeCell ref="E30:E31"/>
    <mergeCell ref="I30:I31"/>
    <mergeCell ref="J30:J31"/>
    <mergeCell ref="K30:K31"/>
    <mergeCell ref="L30:L31"/>
    <mergeCell ref="M30:R31"/>
    <mergeCell ref="B28:B29"/>
    <mergeCell ref="C28:C29"/>
    <mergeCell ref="D28:D29"/>
    <mergeCell ref="E28:E29"/>
    <mergeCell ref="I28:I29"/>
    <mergeCell ref="J28:J29"/>
    <mergeCell ref="K28:K29"/>
    <mergeCell ref="L28:L29"/>
    <mergeCell ref="M28:R29"/>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2:B23"/>
    <mergeCell ref="C22:C23"/>
    <mergeCell ref="D22:D23"/>
    <mergeCell ref="E22:E23"/>
    <mergeCell ref="I22:I23"/>
    <mergeCell ref="J22:J23"/>
    <mergeCell ref="K22:K23"/>
    <mergeCell ref="L22:L23"/>
    <mergeCell ref="M22:R23"/>
    <mergeCell ref="B20:B21"/>
    <mergeCell ref="C20:C21"/>
    <mergeCell ref="D20:D21"/>
    <mergeCell ref="E20:E21"/>
    <mergeCell ref="I20:I21"/>
    <mergeCell ref="J20:J21"/>
    <mergeCell ref="K20:K21"/>
    <mergeCell ref="L20:L21"/>
    <mergeCell ref="M20:R21"/>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M12:R13"/>
    <mergeCell ref="B14:B15"/>
    <mergeCell ref="C14:C15"/>
    <mergeCell ref="D14:D15"/>
    <mergeCell ref="E14:E15"/>
    <mergeCell ref="I14:I15"/>
    <mergeCell ref="J14:J15"/>
    <mergeCell ref="K14:K15"/>
    <mergeCell ref="L14:L15"/>
    <mergeCell ref="M14:R15"/>
    <mergeCell ref="K11:L11"/>
    <mergeCell ref="B12:B13"/>
    <mergeCell ref="C12:C13"/>
    <mergeCell ref="D12:D13"/>
    <mergeCell ref="E12:E13"/>
    <mergeCell ref="F12:H13"/>
    <mergeCell ref="I12:I13"/>
    <mergeCell ref="J12:J13"/>
    <mergeCell ref="K12:K13"/>
    <mergeCell ref="L12:L13"/>
    <mergeCell ref="B8:C8"/>
    <mergeCell ref="D8:I8"/>
    <mergeCell ref="K8:L8"/>
    <mergeCell ref="B9:C9"/>
    <mergeCell ref="D9:I9"/>
    <mergeCell ref="K9:L9"/>
    <mergeCell ref="B2:L3"/>
    <mergeCell ref="B4:L5"/>
    <mergeCell ref="B6:C6"/>
    <mergeCell ref="D6:I6"/>
    <mergeCell ref="K6:L6"/>
    <mergeCell ref="B7:C7"/>
    <mergeCell ref="D7:I7"/>
    <mergeCell ref="K7:L7"/>
  </mergeCells>
  <phoneticPr fontId="1"/>
  <conditionalFormatting sqref="B14:C23 B24:K31">
    <cfRule type="expression" dxfId="258" priority="5">
      <formula>OR($B14="MT")</formula>
    </cfRule>
  </conditionalFormatting>
  <conditionalFormatting sqref="B32:L39">
    <cfRule type="expression" dxfId="257" priority="9">
      <formula>OR($B32="MT")</formula>
    </cfRule>
  </conditionalFormatting>
  <conditionalFormatting sqref="D18:D25">
    <cfRule type="expression" dxfId="256" priority="6">
      <formula>OR($B18="MT")</formula>
    </cfRule>
  </conditionalFormatting>
  <conditionalFormatting sqref="D16:K17 M18 E18:K19 M20">
    <cfRule type="expression" dxfId="255" priority="26">
      <formula>OR($B16="MT")</formula>
    </cfRule>
  </conditionalFormatting>
  <conditionalFormatting sqref="D20:K23">
    <cfRule type="expression" dxfId="254" priority="1">
      <formula>OR($B20="MT")</formula>
    </cfRule>
  </conditionalFormatting>
  <conditionalFormatting sqref="D14:L15">
    <cfRule type="expression" dxfId="253" priority="24">
      <formula>OR($B14="MT")</formula>
    </cfRule>
  </conditionalFormatting>
  <conditionalFormatting sqref="F15:H15 F19:H19 F21:H21 F23:H23 F25:H25 F27:H27 F29:H29 F31:H31 F35:H35 F39:H39">
    <cfRule type="expression" dxfId="252" priority="27">
      <formula>OR($B14="MT")</formula>
    </cfRule>
  </conditionalFormatting>
  <conditionalFormatting sqref="F17:H17">
    <cfRule type="expression" dxfId="251" priority="25">
      <formula>OR($B16="MT")</formula>
    </cfRule>
  </conditionalFormatting>
  <conditionalFormatting sqref="F33:H33">
    <cfRule type="expression" dxfId="250" priority="8">
      <formula>OR($B32="MT")</formula>
    </cfRule>
  </conditionalFormatting>
  <conditionalFormatting sqref="F37:H37">
    <cfRule type="expression" dxfId="249" priority="11">
      <formula>OR($B36="MT")</formula>
    </cfRule>
  </conditionalFormatting>
  <conditionalFormatting sqref="J22:J25">
    <cfRule type="expression" dxfId="248" priority="12">
      <formula>OR($B22="MT")</formula>
    </cfRule>
  </conditionalFormatting>
  <conditionalFormatting sqref="K6">
    <cfRule type="containsText" dxfId="247" priority="13" operator="containsText" text="U-10/U-11">
      <formula>NOT(ISERROR(SEARCH("U-10/U-11",K6)))</formula>
    </cfRule>
    <cfRule type="containsText" dxfId="246" priority="14" operator="containsText" text="U-12">
      <formula>NOT(ISERROR(SEARCH("U-12",K6)))</formula>
    </cfRule>
    <cfRule type="containsText" dxfId="245" priority="15" operator="containsText" text="U-11">
      <formula>NOT(ISERROR(SEARCH("U-11",K6)))</formula>
    </cfRule>
    <cfRule type="containsText" dxfId="244" priority="16" operator="containsText" text="U-10">
      <formula>NOT(ISERROR(SEARCH("U-10",K6)))</formula>
    </cfRule>
    <cfRule type="containsText" dxfId="243" priority="17" operator="containsText" text="U-12">
      <formula>NOT(ISERROR(SEARCH("U-12",K6)))</formula>
    </cfRule>
    <cfRule type="containsText" dxfId="242" priority="18" operator="containsText" text="U-10">
      <formula>NOT(ISERROR(SEARCH("U-10",K6)))</formula>
    </cfRule>
    <cfRule type="containsText" dxfId="241" priority="19" operator="containsText" text="U-11">
      <formula>NOT(ISERROR(SEARCH("U-11",K6)))</formula>
    </cfRule>
    <cfRule type="containsText" dxfId="240" priority="20" operator="containsText" text="U-10">
      <formula>NOT(ISERROR(SEARCH("U-10",K6)))</formula>
    </cfRule>
    <cfRule type="dataBar" priority="21">
      <dataBar>
        <cfvo type="min"/>
        <cfvo type="max"/>
        <color rgb="FF638EC6"/>
      </dataBar>
    </cfRule>
  </conditionalFormatting>
  <conditionalFormatting sqref="L16:L31">
    <cfRule type="expression" dxfId="239" priority="2">
      <formula>OR($B16="MT")</formula>
    </cfRule>
  </conditionalFormatting>
  <conditionalFormatting sqref="M14">
    <cfRule type="expression" dxfId="238" priority="28">
      <formula>OR($B14="MT")</formula>
    </cfRule>
  </conditionalFormatting>
  <conditionalFormatting sqref="M16">
    <cfRule type="expression" dxfId="237" priority="4">
      <formula>OR($B16="MT")</formula>
    </cfRule>
  </conditionalFormatting>
  <conditionalFormatting sqref="M22">
    <cfRule type="expression" dxfId="236" priority="3">
      <formula>OR($B22="MT")</formula>
    </cfRule>
  </conditionalFormatting>
  <conditionalFormatting sqref="M24 M26 M28 M30 M34 M38">
    <cfRule type="expression" dxfId="235" priority="23">
      <formula>OR($B24="MT")</formula>
    </cfRule>
  </conditionalFormatting>
  <conditionalFormatting sqref="M32">
    <cfRule type="expression" dxfId="234" priority="7">
      <formula>OR($B32="MT")</formula>
    </cfRule>
  </conditionalFormatting>
  <conditionalFormatting sqref="M36">
    <cfRule type="expression" dxfId="233" priority="10">
      <formula>OR($B36="MT")</formula>
    </cfRule>
  </conditionalFormatting>
  <dataValidations count="5">
    <dataValidation type="list" allowBlank="1" showInputMessage="1" showErrorMessage="1" sqref="D6:I6" xr:uid="{EDD6415B-C11B-49BD-B9B8-B4662ECE7A54}">
      <formula1>$Z$12:$Z$18</formula1>
    </dataValidation>
    <dataValidation type="list" allowBlank="1" showInputMessage="1" showErrorMessage="1" sqref="K7" xr:uid="{AAE2B04F-6E29-4F9D-AD25-858048792672}">
      <formula1>$AE$12:$AE$19</formula1>
    </dataValidation>
    <dataValidation type="list" allowBlank="1" showInputMessage="1" showErrorMessage="1" sqref="D7:I7" xr:uid="{D9983465-0B5D-46ED-A579-708DEF74C265}">
      <formula1>$AC$12:$AC$59</formula1>
    </dataValidation>
    <dataValidation type="list" allowBlank="1" showInputMessage="1" showErrorMessage="1" sqref="K11:L11" xr:uid="{435DC976-C22D-491F-88E3-BF397E38FD79}">
      <formula1>$AF$12:$AF$13</formula1>
    </dataValidation>
    <dataValidation type="list" allowBlank="1" showInputMessage="1" showErrorMessage="1" sqref="K6" xr:uid="{913D2C31-D7A7-4700-8C8F-DAB673CDA37F}">
      <formula1>$AD$12:$AD$15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T173"/>
  <sheetViews>
    <sheetView topLeftCell="A82" zoomScale="85" zoomScaleNormal="85" workbookViewId="0">
      <selection activeCell="O102" sqref="O102"/>
    </sheetView>
  </sheetViews>
  <sheetFormatPr defaultColWidth="9" defaultRowHeight="15" customHeight="1"/>
  <cols>
    <col min="1" max="1" width="0.453125" style="1" customWidth="1"/>
    <col min="2" max="2" width="5" style="1" customWidth="1"/>
    <col min="3" max="3" width="7.7265625" style="1" customWidth="1"/>
    <col min="4" max="4" width="10.1796875" style="1" customWidth="1"/>
    <col min="5" max="5" width="3.6328125" style="7" customWidth="1"/>
    <col min="6" max="6" width="3.6328125" style="1" customWidth="1"/>
    <col min="7" max="7" width="3.6328125" style="7" customWidth="1"/>
    <col min="8" max="8" width="10.1796875" style="1" customWidth="1"/>
    <col min="9" max="9" width="6.90625" style="9" customWidth="1"/>
    <col min="10" max="10" width="10.1796875" style="1" customWidth="1"/>
    <col min="11" max="13" width="3.6328125" style="1" customWidth="1"/>
    <col min="14" max="14" width="10.453125" style="1" customWidth="1"/>
    <col min="15" max="15" width="6.90625" style="9" customWidth="1"/>
    <col min="16" max="16" width="3.6328125" style="1" customWidth="1"/>
    <col min="17" max="16384" width="9" style="1"/>
  </cols>
  <sheetData>
    <row r="1" spans="2:18" ht="18" customHeight="1">
      <c r="B1" s="1007" t="s">
        <v>139</v>
      </c>
      <c r="C1" s="1008"/>
      <c r="D1" s="1008"/>
      <c r="E1" s="1008"/>
      <c r="F1" s="1008"/>
      <c r="G1" s="1008"/>
      <c r="H1" s="1008"/>
      <c r="I1" s="1008"/>
      <c r="J1" s="1008"/>
      <c r="K1" s="1008"/>
      <c r="L1" s="1008"/>
      <c r="M1" s="1008"/>
      <c r="N1" s="1008"/>
      <c r="O1" s="1009"/>
    </row>
    <row r="2" spans="2:18" ht="15" customHeight="1">
      <c r="B2" s="500" t="s">
        <v>1</v>
      </c>
      <c r="C2" s="2"/>
      <c r="D2" s="31" t="s">
        <v>324</v>
      </c>
      <c r="E2" s="3"/>
      <c r="F2" s="2"/>
      <c r="G2" s="3"/>
      <c r="H2" s="4" t="s">
        <v>2</v>
      </c>
      <c r="I2" s="5"/>
      <c r="J2" s="5" t="s">
        <v>325</v>
      </c>
      <c r="K2" s="5"/>
      <c r="L2" s="5"/>
      <c r="M2" s="5"/>
      <c r="N2" s="5"/>
      <c r="O2" s="6"/>
    </row>
    <row r="3" spans="2:18" ht="15" customHeight="1" thickBot="1">
      <c r="B3" s="501" t="s">
        <v>3</v>
      </c>
      <c r="H3" s="218" t="s">
        <v>4</v>
      </c>
      <c r="J3" s="499" t="s">
        <v>355</v>
      </c>
      <c r="K3" s="222"/>
      <c r="L3" s="222"/>
      <c r="M3" s="222"/>
      <c r="N3" s="222"/>
      <c r="O3" s="10"/>
    </row>
    <row r="4" spans="2:18" s="12" customFormat="1" ht="18" customHeight="1">
      <c r="B4" s="502" t="s">
        <v>225</v>
      </c>
      <c r="C4" s="11"/>
      <c r="D4" s="1011" t="s">
        <v>5</v>
      </c>
      <c r="E4" s="1011"/>
      <c r="F4" s="1011"/>
      <c r="G4" s="1011"/>
      <c r="H4" s="1011"/>
      <c r="I4" s="1012"/>
      <c r="J4" s="1013" t="s">
        <v>6</v>
      </c>
      <c r="K4" s="1011"/>
      <c r="L4" s="1011"/>
      <c r="M4" s="1011"/>
      <c r="N4" s="1011"/>
      <c r="O4" s="1012"/>
      <c r="R4" s="219"/>
    </row>
    <row r="5" spans="2:18" s="12" customFormat="1" ht="18" customHeight="1">
      <c r="B5" s="503" t="s">
        <v>7</v>
      </c>
      <c r="C5" s="13" t="s">
        <v>8</v>
      </c>
      <c r="D5" s="1014" t="s">
        <v>9</v>
      </c>
      <c r="E5" s="1014"/>
      <c r="F5" s="1014"/>
      <c r="G5" s="1014"/>
      <c r="H5" s="1006"/>
      <c r="I5" s="14" t="s">
        <v>10</v>
      </c>
      <c r="J5" s="1015" t="s">
        <v>9</v>
      </c>
      <c r="K5" s="1014"/>
      <c r="L5" s="1014"/>
      <c r="M5" s="1014"/>
      <c r="N5" s="1006"/>
      <c r="O5" s="14" t="s">
        <v>11</v>
      </c>
      <c r="R5" s="220"/>
    </row>
    <row r="6" spans="2:18" s="12" customFormat="1" ht="18" customHeight="1">
      <c r="B6" s="504">
        <f>+'4-13'!B14</f>
        <v>1</v>
      </c>
      <c r="C6" s="217">
        <v>0.375</v>
      </c>
      <c r="D6" s="224" t="s">
        <v>329</v>
      </c>
      <c r="E6" s="18">
        <v>0</v>
      </c>
      <c r="F6" s="306" t="s">
        <v>75</v>
      </c>
      <c r="G6" s="508">
        <v>14</v>
      </c>
      <c r="H6" s="223" t="s">
        <v>327</v>
      </c>
      <c r="I6" s="225" t="s">
        <v>330</v>
      </c>
      <c r="J6" s="17"/>
      <c r="K6" s="18"/>
      <c r="L6" s="306" t="s">
        <v>75</v>
      </c>
      <c r="M6" s="18"/>
      <c r="N6" s="21"/>
      <c r="O6" s="14"/>
    </row>
    <row r="7" spans="2:18" s="12" customFormat="1" ht="18" customHeight="1">
      <c r="B7" s="15">
        <f>+'4-13'!B16</f>
        <v>2</v>
      </c>
      <c r="C7" s="16">
        <v>0.41666666666666669</v>
      </c>
      <c r="D7" s="224" t="s">
        <v>330</v>
      </c>
      <c r="E7" s="18">
        <v>0</v>
      </c>
      <c r="F7" s="306" t="s">
        <v>75</v>
      </c>
      <c r="G7" s="20">
        <v>1</v>
      </c>
      <c r="H7" s="223" t="s">
        <v>328</v>
      </c>
      <c r="I7" s="225" t="s">
        <v>329</v>
      </c>
      <c r="J7" s="17"/>
      <c r="K7" s="18"/>
      <c r="L7" s="306" t="s">
        <v>75</v>
      </c>
      <c r="M7" s="20"/>
      <c r="N7" s="21"/>
      <c r="O7" s="14"/>
      <c r="P7" s="23"/>
    </row>
    <row r="8" spans="2:18" s="12" customFormat="1" ht="18" customHeight="1">
      <c r="B8" s="15">
        <f>+'4-13'!B18</f>
        <v>3</v>
      </c>
      <c r="C8" s="16">
        <v>0.45833333333333331</v>
      </c>
      <c r="D8" s="224" t="s">
        <v>337</v>
      </c>
      <c r="E8" s="18">
        <v>0</v>
      </c>
      <c r="F8" s="306" t="s">
        <v>75</v>
      </c>
      <c r="G8" s="20">
        <v>3</v>
      </c>
      <c r="H8" s="223" t="s">
        <v>338</v>
      </c>
      <c r="I8" s="225" t="s">
        <v>339</v>
      </c>
      <c r="J8" s="17"/>
      <c r="K8" s="18"/>
      <c r="L8" s="306" t="s">
        <v>75</v>
      </c>
      <c r="M8" s="20"/>
      <c r="N8" s="21"/>
      <c r="O8" s="14"/>
      <c r="P8" s="23"/>
    </row>
    <row r="9" spans="2:18" s="12" customFormat="1" ht="18" customHeight="1">
      <c r="B9" s="15">
        <v>4</v>
      </c>
      <c r="C9" s="16"/>
      <c r="D9" s="224"/>
      <c r="E9" s="18"/>
      <c r="F9" s="306" t="s">
        <v>75</v>
      </c>
      <c r="G9" s="18"/>
      <c r="H9" s="370"/>
      <c r="I9" s="225"/>
      <c r="J9" s="17"/>
      <c r="K9" s="18"/>
      <c r="L9" s="306" t="s">
        <v>75</v>
      </c>
      <c r="M9" s="18"/>
      <c r="N9" s="21"/>
      <c r="O9" s="14"/>
    </row>
    <row r="10" spans="2:18" s="12" customFormat="1" ht="18" customHeight="1" thickBot="1">
      <c r="B10" s="24">
        <v>5</v>
      </c>
      <c r="C10" s="25"/>
      <c r="D10" s="208"/>
      <c r="E10" s="27"/>
      <c r="F10" s="368" t="s">
        <v>75</v>
      </c>
      <c r="G10" s="27"/>
      <c r="H10" s="210"/>
      <c r="I10" s="211"/>
      <c r="J10" s="26"/>
      <c r="K10" s="27"/>
      <c r="L10" s="368" t="s">
        <v>75</v>
      </c>
      <c r="M10" s="27"/>
      <c r="N10" s="28"/>
      <c r="O10" s="30"/>
    </row>
    <row r="11" spans="2:18" ht="15" customHeight="1" thickBot="1">
      <c r="F11" s="369"/>
      <c r="L11" s="369"/>
    </row>
    <row r="12" spans="2:18" ht="18" customHeight="1">
      <c r="B12" s="1007" t="s">
        <v>138</v>
      </c>
      <c r="C12" s="1008"/>
      <c r="D12" s="1008"/>
      <c r="E12" s="1008"/>
      <c r="F12" s="1008"/>
      <c r="G12" s="1008"/>
      <c r="H12" s="1008"/>
      <c r="I12" s="1008"/>
      <c r="J12" s="1008"/>
      <c r="K12" s="1008"/>
      <c r="L12" s="1008"/>
      <c r="M12" s="1008"/>
      <c r="N12" s="1008"/>
      <c r="O12" s="1009"/>
    </row>
    <row r="13" spans="2:18" ht="15" customHeight="1">
      <c r="B13" s="500" t="s">
        <v>1</v>
      </c>
      <c r="C13" s="2"/>
      <c r="D13" s="31" t="s">
        <v>333</v>
      </c>
      <c r="E13" s="3"/>
      <c r="F13" s="2"/>
      <c r="G13" s="3"/>
      <c r="H13" s="4" t="s">
        <v>2</v>
      </c>
      <c r="I13" s="5"/>
      <c r="J13" s="2" t="s">
        <v>334</v>
      </c>
      <c r="K13" s="2"/>
      <c r="L13" s="2"/>
      <c r="M13" s="2"/>
      <c r="N13" s="2"/>
      <c r="O13" s="6"/>
    </row>
    <row r="14" spans="2:18" ht="15" customHeight="1" thickBot="1">
      <c r="B14" s="501" t="s">
        <v>3</v>
      </c>
      <c r="H14" s="8" t="s">
        <v>4</v>
      </c>
      <c r="J14" s="252" t="s">
        <v>377</v>
      </c>
      <c r="O14" s="10"/>
    </row>
    <row r="15" spans="2:18" s="12" customFormat="1" ht="18" customHeight="1">
      <c r="B15" s="502" t="s">
        <v>225</v>
      </c>
      <c r="C15" s="11"/>
      <c r="D15" s="999" t="s">
        <v>5</v>
      </c>
      <c r="E15" s="999"/>
      <c r="F15" s="999"/>
      <c r="G15" s="999"/>
      <c r="H15" s="999"/>
      <c r="I15" s="1000"/>
      <c r="J15" s="1001" t="s">
        <v>6</v>
      </c>
      <c r="K15" s="1002"/>
      <c r="L15" s="999"/>
      <c r="M15" s="999"/>
      <c r="N15" s="999"/>
      <c r="O15" s="1000"/>
    </row>
    <row r="16" spans="2:18" s="12" customFormat="1" ht="18" customHeight="1">
      <c r="B16" s="503" t="s">
        <v>7</v>
      </c>
      <c r="C16" s="13" t="s">
        <v>8</v>
      </c>
      <c r="D16" s="1003" t="s">
        <v>9</v>
      </c>
      <c r="E16" s="1004"/>
      <c r="F16" s="1004"/>
      <c r="G16" s="1004"/>
      <c r="H16" s="1004"/>
      <c r="I16" s="14" t="s">
        <v>10</v>
      </c>
      <c r="J16" s="1005" t="s">
        <v>9</v>
      </c>
      <c r="K16" s="1006"/>
      <c r="L16" s="1003"/>
      <c r="M16" s="1004"/>
      <c r="N16" s="1004"/>
      <c r="O16" s="14" t="s">
        <v>11</v>
      </c>
    </row>
    <row r="17" spans="2:17" s="12" customFormat="1" ht="18" customHeight="1">
      <c r="B17" s="15">
        <v>1</v>
      </c>
      <c r="C17" s="217">
        <v>0.375</v>
      </c>
      <c r="D17" s="13" t="s">
        <v>332</v>
      </c>
      <c r="E17" s="18">
        <v>1</v>
      </c>
      <c r="F17" s="306" t="s">
        <v>75</v>
      </c>
      <c r="G17" s="20">
        <v>3</v>
      </c>
      <c r="H17" s="209" t="s">
        <v>331</v>
      </c>
      <c r="I17" s="225" t="s">
        <v>329</v>
      </c>
      <c r="J17" s="17"/>
      <c r="K17" s="18"/>
      <c r="L17" s="306" t="s">
        <v>75</v>
      </c>
      <c r="M17" s="18"/>
      <c r="N17" s="21"/>
      <c r="O17" s="14"/>
    </row>
    <row r="18" spans="2:17" s="12" customFormat="1" ht="18" customHeight="1">
      <c r="B18" s="15">
        <v>2</v>
      </c>
      <c r="C18" s="16">
        <v>0.41666666666666669</v>
      </c>
      <c r="D18" s="13" t="s">
        <v>329</v>
      </c>
      <c r="E18" s="18">
        <v>0</v>
      </c>
      <c r="F18" s="306" t="s">
        <v>75</v>
      </c>
      <c r="G18" s="20">
        <v>7</v>
      </c>
      <c r="H18" s="209" t="s">
        <v>339</v>
      </c>
      <c r="I18" s="225" t="s">
        <v>332</v>
      </c>
      <c r="J18" s="17"/>
      <c r="K18" s="18"/>
      <c r="L18" s="306" t="s">
        <v>75</v>
      </c>
      <c r="M18" s="20"/>
      <c r="N18" s="21"/>
      <c r="O18" s="14"/>
      <c r="P18" s="23"/>
    </row>
    <row r="19" spans="2:17" s="12" customFormat="1" ht="18" customHeight="1">
      <c r="B19" s="505">
        <v>3</v>
      </c>
      <c r="C19" s="16">
        <v>0.5</v>
      </c>
      <c r="D19" s="304" t="s">
        <v>332</v>
      </c>
      <c r="E19" s="18">
        <v>0</v>
      </c>
      <c r="F19" s="306" t="s">
        <v>75</v>
      </c>
      <c r="G19" s="20">
        <v>4</v>
      </c>
      <c r="H19" s="308" t="s">
        <v>328</v>
      </c>
      <c r="I19" s="309" t="s">
        <v>367</v>
      </c>
      <c r="J19" s="17"/>
      <c r="K19" s="18"/>
      <c r="L19" s="306" t="s">
        <v>75</v>
      </c>
      <c r="M19" s="20"/>
      <c r="N19" s="21"/>
      <c r="O19" s="14"/>
      <c r="P19" s="23"/>
    </row>
    <row r="20" spans="2:17" s="12" customFormat="1" ht="18" customHeight="1">
      <c r="B20" s="505">
        <v>4</v>
      </c>
      <c r="C20" s="303"/>
      <c r="D20" s="304"/>
      <c r="E20" s="305"/>
      <c r="F20" s="306" t="s">
        <v>75</v>
      </c>
      <c r="G20" s="307"/>
      <c r="H20" s="308"/>
      <c r="I20" s="309"/>
      <c r="J20" s="17"/>
      <c r="K20" s="18"/>
      <c r="L20" s="306" t="s">
        <v>75</v>
      </c>
      <c r="M20" s="18"/>
      <c r="N20" s="21"/>
      <c r="O20" s="14"/>
      <c r="P20" s="23"/>
    </row>
    <row r="21" spans="2:17" s="12" customFormat="1" ht="18" customHeight="1">
      <c r="B21" s="15">
        <v>5</v>
      </c>
      <c r="C21" s="16"/>
      <c r="D21" s="13"/>
      <c r="E21" s="18"/>
      <c r="F21" s="306" t="s">
        <v>75</v>
      </c>
      <c r="G21" s="18"/>
      <c r="H21" s="244"/>
      <c r="I21" s="225"/>
      <c r="J21" s="17"/>
      <c r="K21" s="18"/>
      <c r="L21" s="306" t="s">
        <v>75</v>
      </c>
      <c r="M21" s="18"/>
      <c r="N21" s="19"/>
      <c r="O21" s="14"/>
      <c r="P21" s="23"/>
    </row>
    <row r="22" spans="2:17" s="12" customFormat="1" ht="18" customHeight="1" thickBot="1">
      <c r="B22" s="506">
        <v>6</v>
      </c>
      <c r="C22" s="262"/>
      <c r="D22" s="247"/>
      <c r="E22" s="32"/>
      <c r="F22" s="368" t="s">
        <v>75</v>
      </c>
      <c r="G22" s="32"/>
      <c r="H22" s="210"/>
      <c r="I22" s="249"/>
      <c r="J22" s="250"/>
      <c r="K22" s="32"/>
      <c r="L22" s="368" t="s">
        <v>75</v>
      </c>
      <c r="M22" s="32"/>
      <c r="N22" s="29"/>
      <c r="O22" s="251"/>
    </row>
    <row r="23" spans="2:17" ht="15" customHeight="1" thickBot="1"/>
    <row r="24" spans="2:17" ht="18" customHeight="1">
      <c r="B24" s="1007" t="s">
        <v>137</v>
      </c>
      <c r="C24" s="1008"/>
      <c r="D24" s="1008"/>
      <c r="E24" s="1008"/>
      <c r="F24" s="1008"/>
      <c r="G24" s="1008"/>
      <c r="H24" s="1008"/>
      <c r="I24" s="1008"/>
      <c r="J24" s="1008"/>
      <c r="K24" s="1008"/>
      <c r="L24" s="1008"/>
      <c r="M24" s="1008"/>
      <c r="N24" s="1008"/>
      <c r="O24" s="1009"/>
      <c r="Q24" s="1" t="s">
        <v>385</v>
      </c>
    </row>
    <row r="25" spans="2:17" ht="15" customHeight="1">
      <c r="B25" s="500" t="s">
        <v>1</v>
      </c>
      <c r="C25" s="2"/>
      <c r="D25" s="31" t="s">
        <v>324</v>
      </c>
      <c r="E25" s="3"/>
      <c r="F25" s="2"/>
      <c r="G25" s="3"/>
      <c r="H25" s="4" t="s">
        <v>2</v>
      </c>
      <c r="I25" s="31"/>
      <c r="J25" s="5" t="s">
        <v>344</v>
      </c>
      <c r="K25" s="2"/>
      <c r="L25" s="2"/>
      <c r="M25" s="2"/>
      <c r="N25" s="2"/>
      <c r="O25" s="6"/>
    </row>
    <row r="26" spans="2:17" ht="15" customHeight="1" thickBot="1">
      <c r="B26" s="501" t="s">
        <v>3</v>
      </c>
      <c r="H26" s="8" t="s">
        <v>4</v>
      </c>
      <c r="J26" s="499" t="s">
        <v>356</v>
      </c>
      <c r="O26" s="10"/>
    </row>
    <row r="27" spans="2:17" s="12" customFormat="1" ht="18" customHeight="1">
      <c r="B27" s="502" t="s">
        <v>225</v>
      </c>
      <c r="C27" s="11"/>
      <c r="D27" s="999" t="s">
        <v>5</v>
      </c>
      <c r="E27" s="999"/>
      <c r="F27" s="999"/>
      <c r="G27" s="999"/>
      <c r="H27" s="999"/>
      <c r="I27" s="1000"/>
      <c r="J27" s="1001" t="s">
        <v>6</v>
      </c>
      <c r="K27" s="1002"/>
      <c r="L27" s="999"/>
      <c r="M27" s="999"/>
      <c r="N27" s="999"/>
      <c r="O27" s="1000"/>
    </row>
    <row r="28" spans="2:17" s="12" customFormat="1" ht="18" customHeight="1">
      <c r="B28" s="503" t="s">
        <v>7</v>
      </c>
      <c r="C28" s="13" t="s">
        <v>8</v>
      </c>
      <c r="D28" s="1003" t="s">
        <v>9</v>
      </c>
      <c r="E28" s="1004"/>
      <c r="F28" s="1004"/>
      <c r="G28" s="1004"/>
      <c r="H28" s="1004"/>
      <c r="I28" s="14" t="s">
        <v>10</v>
      </c>
      <c r="J28" s="1005" t="s">
        <v>9</v>
      </c>
      <c r="K28" s="1006"/>
      <c r="L28" s="1003"/>
      <c r="M28" s="1004"/>
      <c r="N28" s="1004"/>
      <c r="O28" s="14" t="s">
        <v>11</v>
      </c>
    </row>
    <row r="29" spans="2:17" s="12" customFormat="1" ht="18" customHeight="1">
      <c r="B29" s="15">
        <v>1</v>
      </c>
      <c r="C29" s="217">
        <v>0.375</v>
      </c>
      <c r="D29" s="13" t="s">
        <v>327</v>
      </c>
      <c r="E29" s="18"/>
      <c r="F29" s="306" t="s">
        <v>75</v>
      </c>
      <c r="G29" s="20"/>
      <c r="H29" s="209" t="s">
        <v>345</v>
      </c>
      <c r="I29" s="225" t="s">
        <v>337</v>
      </c>
      <c r="J29" s="17"/>
      <c r="K29" s="18"/>
      <c r="L29" s="19"/>
      <c r="M29" s="18"/>
      <c r="N29" s="21"/>
      <c r="O29" s="14"/>
    </row>
    <row r="30" spans="2:17" s="12" customFormat="1" ht="18" customHeight="1">
      <c r="B30" s="15">
        <v>2</v>
      </c>
      <c r="C30" s="16">
        <v>0.41666666666666669</v>
      </c>
      <c r="D30" s="13" t="s">
        <v>339</v>
      </c>
      <c r="E30" s="18"/>
      <c r="F30" s="306" t="s">
        <v>75</v>
      </c>
      <c r="G30" s="20"/>
      <c r="H30" s="209" t="s">
        <v>346</v>
      </c>
      <c r="I30" s="225" t="s">
        <v>330</v>
      </c>
      <c r="J30" s="17"/>
      <c r="K30" s="18"/>
      <c r="L30" s="19"/>
      <c r="M30" s="20"/>
      <c r="N30" s="21"/>
      <c r="O30" s="14"/>
      <c r="P30" s="23"/>
    </row>
    <row r="31" spans="2:17" s="12" customFormat="1" ht="18" customHeight="1">
      <c r="B31" s="15">
        <v>3</v>
      </c>
      <c r="C31" s="16">
        <v>0.45833333333333331</v>
      </c>
      <c r="D31" s="13"/>
      <c r="E31" s="18"/>
      <c r="F31" s="306" t="s">
        <v>75</v>
      </c>
      <c r="G31" s="20"/>
      <c r="H31" s="209"/>
      <c r="I31" s="225"/>
      <c r="J31" s="17"/>
      <c r="K31" s="18"/>
      <c r="L31" s="19"/>
      <c r="M31" s="20"/>
      <c r="N31" s="21"/>
      <c r="O31" s="14"/>
      <c r="P31" s="23"/>
    </row>
    <row r="32" spans="2:17" s="12" customFormat="1" ht="18" customHeight="1">
      <c r="B32" s="505">
        <v>4</v>
      </c>
      <c r="C32" s="16"/>
      <c r="D32" s="13"/>
      <c r="E32" s="18"/>
      <c r="F32" s="306" t="s">
        <v>75</v>
      </c>
      <c r="G32" s="20"/>
      <c r="H32" s="209"/>
      <c r="I32" s="225"/>
      <c r="J32" s="17"/>
      <c r="K32" s="18"/>
      <c r="L32" s="19"/>
      <c r="M32" s="20"/>
      <c r="N32" s="21"/>
      <c r="O32" s="14"/>
      <c r="P32" s="23"/>
    </row>
    <row r="33" spans="2:16" s="12" customFormat="1" ht="18" customHeight="1" thickBot="1">
      <c r="B33" s="506">
        <v>5</v>
      </c>
      <c r="C33" s="246"/>
      <c r="D33" s="247"/>
      <c r="E33" s="32"/>
      <c r="F33" s="368" t="s">
        <v>75</v>
      </c>
      <c r="G33" s="32"/>
      <c r="H33" s="210"/>
      <c r="I33" s="249"/>
      <c r="J33" s="250"/>
      <c r="K33" s="32"/>
      <c r="L33" s="29"/>
      <c r="M33" s="32"/>
      <c r="N33" s="29"/>
      <c r="O33" s="251"/>
      <c r="P33" s="23"/>
    </row>
    <row r="34" spans="2:16" ht="15" customHeight="1" thickBot="1"/>
    <row r="35" spans="2:16" ht="18" customHeight="1">
      <c r="B35" s="1007" t="s">
        <v>227</v>
      </c>
      <c r="C35" s="1008"/>
      <c r="D35" s="1008"/>
      <c r="E35" s="1008"/>
      <c r="F35" s="1008"/>
      <c r="G35" s="1008"/>
      <c r="H35" s="1008"/>
      <c r="I35" s="1008"/>
      <c r="J35" s="1008"/>
      <c r="K35" s="1008"/>
      <c r="L35" s="1008"/>
      <c r="M35" s="1008"/>
      <c r="N35" s="1008"/>
      <c r="O35" s="1009"/>
    </row>
    <row r="36" spans="2:16" ht="15" customHeight="1">
      <c r="B36" s="500" t="s">
        <v>1</v>
      </c>
      <c r="C36" s="2"/>
      <c r="D36" s="31" t="s">
        <v>333</v>
      </c>
      <c r="E36" s="3"/>
      <c r="F36" s="2"/>
      <c r="G36" s="3"/>
      <c r="H36" s="4" t="s">
        <v>2</v>
      </c>
      <c r="I36" s="31" t="s">
        <v>392</v>
      </c>
      <c r="J36" s="2"/>
      <c r="K36" s="2"/>
      <c r="L36" s="2"/>
      <c r="M36" s="2"/>
      <c r="N36" s="2"/>
      <c r="O36" s="6"/>
    </row>
    <row r="37" spans="2:16" ht="15" customHeight="1" thickBot="1">
      <c r="B37" s="501" t="s">
        <v>3</v>
      </c>
      <c r="H37" s="8" t="s">
        <v>4</v>
      </c>
      <c r="J37" s="252" t="s">
        <v>377</v>
      </c>
      <c r="O37" s="10"/>
    </row>
    <row r="38" spans="2:16" s="12" customFormat="1" ht="18" customHeight="1">
      <c r="B38" s="502" t="s">
        <v>225</v>
      </c>
      <c r="C38" s="11"/>
      <c r="D38" s="999" t="s">
        <v>5</v>
      </c>
      <c r="E38" s="999"/>
      <c r="F38" s="999"/>
      <c r="G38" s="999"/>
      <c r="H38" s="999"/>
      <c r="I38" s="1000"/>
      <c r="J38" s="1001" t="s">
        <v>6</v>
      </c>
      <c r="K38" s="1002"/>
      <c r="L38" s="999"/>
      <c r="M38" s="999"/>
      <c r="N38" s="999"/>
      <c r="O38" s="1000"/>
    </row>
    <row r="39" spans="2:16" s="12" customFormat="1" ht="18" customHeight="1">
      <c r="B39" s="503" t="s">
        <v>7</v>
      </c>
      <c r="C39" s="13" t="s">
        <v>8</v>
      </c>
      <c r="D39" s="1003" t="s">
        <v>9</v>
      </c>
      <c r="E39" s="1004"/>
      <c r="F39" s="1004"/>
      <c r="G39" s="1004"/>
      <c r="H39" s="1004"/>
      <c r="I39" s="14" t="s">
        <v>10</v>
      </c>
      <c r="J39" s="1005" t="s">
        <v>9</v>
      </c>
      <c r="K39" s="1006"/>
      <c r="L39" s="1003"/>
      <c r="M39" s="1004"/>
      <c r="N39" s="1004"/>
      <c r="O39" s="14" t="s">
        <v>11</v>
      </c>
    </row>
    <row r="40" spans="2:16" s="12" customFormat="1" ht="18" customHeight="1">
      <c r="B40" s="15">
        <v>1</v>
      </c>
      <c r="C40" s="16">
        <v>0.35416666666666669</v>
      </c>
      <c r="D40" s="13" t="s">
        <v>331</v>
      </c>
      <c r="E40" s="18">
        <v>0</v>
      </c>
      <c r="F40" s="306" t="s">
        <v>75</v>
      </c>
      <c r="G40" s="20">
        <v>6</v>
      </c>
      <c r="H40" s="209" t="s">
        <v>327</v>
      </c>
      <c r="I40" s="225" t="s">
        <v>329</v>
      </c>
      <c r="J40" s="13" t="s">
        <v>328</v>
      </c>
      <c r="K40" s="18">
        <v>0</v>
      </c>
      <c r="L40" s="306" t="s">
        <v>75</v>
      </c>
      <c r="M40" s="18">
        <v>0</v>
      </c>
      <c r="N40" s="21" t="s">
        <v>327</v>
      </c>
      <c r="O40" s="14"/>
    </row>
    <row r="41" spans="2:16" s="12" customFormat="1" ht="18" customHeight="1">
      <c r="B41" s="15">
        <v>2</v>
      </c>
      <c r="C41" s="16">
        <v>0.39583333333333331</v>
      </c>
      <c r="D41" s="13" t="s">
        <v>331</v>
      </c>
      <c r="E41" s="18">
        <v>4</v>
      </c>
      <c r="F41" s="306" t="s">
        <v>75</v>
      </c>
      <c r="G41" s="20">
        <v>2</v>
      </c>
      <c r="H41" s="209" t="s">
        <v>329</v>
      </c>
      <c r="I41" s="225" t="s">
        <v>327</v>
      </c>
      <c r="J41" s="17"/>
      <c r="K41" s="18"/>
      <c r="L41" s="19"/>
      <c r="M41" s="20"/>
      <c r="N41" s="21"/>
      <c r="O41" s="14"/>
      <c r="P41" s="23"/>
    </row>
    <row r="42" spans="2:16" s="12" customFormat="1" ht="18" customHeight="1">
      <c r="B42" s="15">
        <v>3</v>
      </c>
      <c r="C42" s="16">
        <v>0.4375</v>
      </c>
      <c r="D42" s="13" t="s">
        <v>327</v>
      </c>
      <c r="E42" s="18">
        <v>6</v>
      </c>
      <c r="F42" s="306" t="s">
        <v>75</v>
      </c>
      <c r="G42" s="20">
        <v>0</v>
      </c>
      <c r="H42" s="209" t="s">
        <v>329</v>
      </c>
      <c r="I42" s="225" t="s">
        <v>331</v>
      </c>
      <c r="J42" s="17"/>
      <c r="K42" s="18"/>
      <c r="L42" s="19"/>
      <c r="M42" s="20"/>
      <c r="N42" s="21"/>
      <c r="O42" s="14"/>
      <c r="P42" s="23"/>
    </row>
    <row r="43" spans="2:16" s="12" customFormat="1" ht="18" customHeight="1">
      <c r="B43" s="505">
        <v>4</v>
      </c>
      <c r="C43" s="16"/>
      <c r="D43" s="304"/>
      <c r="E43" s="305"/>
      <c r="F43" s="306" t="s">
        <v>75</v>
      </c>
      <c r="G43" s="307"/>
      <c r="H43" s="308"/>
      <c r="I43" s="309"/>
      <c r="J43" s="17"/>
      <c r="K43" s="18"/>
      <c r="L43" s="19"/>
      <c r="M43" s="20"/>
      <c r="N43" s="21"/>
      <c r="O43" s="14"/>
      <c r="P43" s="23"/>
    </row>
    <row r="44" spans="2:16" s="12" customFormat="1" ht="18" customHeight="1">
      <c r="B44" s="505">
        <v>5</v>
      </c>
      <c r="C44" s="16"/>
      <c r="D44" s="304"/>
      <c r="E44" s="305"/>
      <c r="F44" s="306" t="s">
        <v>75</v>
      </c>
      <c r="G44" s="307"/>
      <c r="H44" s="308"/>
      <c r="I44" s="309"/>
      <c r="J44" s="17"/>
      <c r="K44" s="18"/>
      <c r="L44" s="19"/>
      <c r="M44" s="18"/>
      <c r="N44" s="21"/>
      <c r="O44" s="14"/>
    </row>
    <row r="45" spans="2:16" s="12" customFormat="1" ht="18" customHeight="1" thickBot="1">
      <c r="B45" s="24">
        <v>6</v>
      </c>
      <c r="C45" s="25"/>
      <c r="D45" s="208"/>
      <c r="E45" s="27"/>
      <c r="F45" s="368" t="s">
        <v>75</v>
      </c>
      <c r="G45" s="32"/>
      <c r="H45" s="210"/>
      <c r="I45" s="234"/>
      <c r="J45" s="24"/>
      <c r="K45" s="27"/>
      <c r="L45" s="28"/>
      <c r="M45" s="27"/>
      <c r="N45" s="33"/>
      <c r="O45" s="30"/>
    </row>
    <row r="46" spans="2:16" ht="15" customHeight="1" thickBot="1"/>
    <row r="47" spans="2:16" ht="18" customHeight="1">
      <c r="B47" s="1007" t="s">
        <v>136</v>
      </c>
      <c r="C47" s="1008"/>
      <c r="D47" s="1008"/>
      <c r="E47" s="1008"/>
      <c r="F47" s="1008"/>
      <c r="G47" s="1008"/>
      <c r="H47" s="1008"/>
      <c r="I47" s="1008"/>
      <c r="J47" s="1008"/>
      <c r="K47" s="1008"/>
      <c r="L47" s="1008"/>
      <c r="M47" s="1008"/>
      <c r="N47" s="1008"/>
      <c r="O47" s="1009"/>
    </row>
    <row r="48" spans="2:16" ht="15" customHeight="1">
      <c r="B48" s="500" t="s">
        <v>1</v>
      </c>
      <c r="C48" s="2"/>
      <c r="D48" s="235" t="s">
        <v>359</v>
      </c>
      <c r="E48" s="3"/>
      <c r="F48" s="2"/>
      <c r="G48" s="3"/>
      <c r="H48" s="4" t="s">
        <v>2</v>
      </c>
      <c r="I48" s="31" t="s">
        <v>360</v>
      </c>
      <c r="J48" s="2"/>
      <c r="K48" s="2"/>
      <c r="L48" s="2"/>
      <c r="M48" s="2"/>
      <c r="N48" s="2"/>
      <c r="O48" s="6"/>
    </row>
    <row r="49" spans="2:16" ht="15" customHeight="1" thickBot="1">
      <c r="B49" s="501" t="s">
        <v>3</v>
      </c>
      <c r="H49" s="8" t="s">
        <v>4</v>
      </c>
      <c r="J49" s="252" t="s">
        <v>377</v>
      </c>
      <c r="O49" s="10"/>
    </row>
    <row r="50" spans="2:16" s="12" customFormat="1" ht="18" customHeight="1">
      <c r="B50" s="502" t="s">
        <v>225</v>
      </c>
      <c r="C50" s="11"/>
      <c r="D50" s="999" t="s">
        <v>5</v>
      </c>
      <c r="E50" s="999"/>
      <c r="F50" s="999"/>
      <c r="G50" s="999"/>
      <c r="H50" s="999"/>
      <c r="I50" s="1000"/>
      <c r="J50" s="1001" t="s">
        <v>6</v>
      </c>
      <c r="K50" s="1002"/>
      <c r="L50" s="999"/>
      <c r="M50" s="999"/>
      <c r="N50" s="999"/>
      <c r="O50" s="1000"/>
    </row>
    <row r="51" spans="2:16" s="12" customFormat="1" ht="18" customHeight="1">
      <c r="B51" s="503" t="s">
        <v>7</v>
      </c>
      <c r="C51" s="13" t="s">
        <v>8</v>
      </c>
      <c r="D51" s="1003" t="s">
        <v>9</v>
      </c>
      <c r="E51" s="1004"/>
      <c r="F51" s="1004"/>
      <c r="G51" s="1004"/>
      <c r="H51" s="1004"/>
      <c r="I51" s="14" t="s">
        <v>10</v>
      </c>
      <c r="J51" s="1005" t="s">
        <v>9</v>
      </c>
      <c r="K51" s="1006"/>
      <c r="L51" s="1003"/>
      <c r="M51" s="1004"/>
      <c r="N51" s="1004"/>
      <c r="O51" s="14" t="s">
        <v>11</v>
      </c>
    </row>
    <row r="52" spans="2:16" s="12" customFormat="1" ht="18" customHeight="1">
      <c r="B52" s="15">
        <v>1</v>
      </c>
      <c r="C52" s="217">
        <v>0.375</v>
      </c>
      <c r="D52" s="13" t="s">
        <v>342</v>
      </c>
      <c r="E52" s="18">
        <v>4</v>
      </c>
      <c r="F52" s="306" t="s">
        <v>75</v>
      </c>
      <c r="G52" s="20">
        <v>0</v>
      </c>
      <c r="H52" s="209" t="s">
        <v>343</v>
      </c>
      <c r="I52" s="225" t="s">
        <v>332</v>
      </c>
      <c r="J52" s="17"/>
      <c r="K52" s="18"/>
      <c r="L52" s="19"/>
      <c r="M52" s="18"/>
      <c r="N52" s="21"/>
      <c r="O52" s="14"/>
    </row>
    <row r="53" spans="2:16" s="12" customFormat="1" ht="18" customHeight="1">
      <c r="B53" s="15">
        <v>2</v>
      </c>
      <c r="C53" s="16">
        <v>0.41666666666666669</v>
      </c>
      <c r="D53" s="13" t="s">
        <v>341</v>
      </c>
      <c r="E53" s="18">
        <v>0</v>
      </c>
      <c r="F53" s="306" t="s">
        <v>75</v>
      </c>
      <c r="G53" s="20">
        <v>4</v>
      </c>
      <c r="H53" s="209" t="s">
        <v>339</v>
      </c>
      <c r="I53" s="225" t="s">
        <v>331</v>
      </c>
      <c r="J53" s="17"/>
      <c r="K53" s="18"/>
      <c r="L53" s="19"/>
      <c r="M53" s="20"/>
      <c r="N53" s="21"/>
      <c r="O53" s="14"/>
      <c r="P53" s="23"/>
    </row>
    <row r="54" spans="2:16" s="12" customFormat="1" ht="18" customHeight="1">
      <c r="B54" s="15">
        <v>3</v>
      </c>
      <c r="C54" s="16">
        <v>0.45833333333333331</v>
      </c>
      <c r="D54" s="13" t="s">
        <v>329</v>
      </c>
      <c r="E54" s="18">
        <v>1</v>
      </c>
      <c r="F54" s="306" t="s">
        <v>75</v>
      </c>
      <c r="G54" s="20">
        <v>1</v>
      </c>
      <c r="H54" s="209" t="s">
        <v>332</v>
      </c>
      <c r="I54" s="225" t="s">
        <v>328</v>
      </c>
      <c r="J54" s="17"/>
      <c r="K54" s="18"/>
      <c r="L54" s="19"/>
      <c r="M54" s="20"/>
      <c r="N54" s="21"/>
      <c r="O54" s="14"/>
      <c r="P54" s="23"/>
    </row>
    <row r="55" spans="2:16" s="12" customFormat="1" ht="18" customHeight="1">
      <c r="B55" s="505">
        <v>4</v>
      </c>
      <c r="C55" s="16">
        <v>0.5</v>
      </c>
      <c r="D55" s="13" t="s">
        <v>331</v>
      </c>
      <c r="E55" s="18">
        <v>0</v>
      </c>
      <c r="F55" s="306" t="s">
        <v>75</v>
      </c>
      <c r="G55" s="20">
        <v>1</v>
      </c>
      <c r="H55" s="209" t="s">
        <v>328</v>
      </c>
      <c r="I55" s="225" t="s">
        <v>329</v>
      </c>
      <c r="J55" s="17"/>
      <c r="K55" s="18"/>
      <c r="L55" s="19"/>
      <c r="M55" s="20"/>
      <c r="N55" s="21"/>
      <c r="O55" s="14"/>
      <c r="P55" s="23"/>
    </row>
    <row r="56" spans="2:16" s="12" customFormat="1" ht="18" customHeight="1" thickBot="1">
      <c r="B56" s="506">
        <v>5</v>
      </c>
      <c r="C56" s="246"/>
      <c r="D56" s="208"/>
      <c r="E56" s="27"/>
      <c r="F56" s="368" t="s">
        <v>75</v>
      </c>
      <c r="G56" s="27"/>
      <c r="H56" s="210"/>
      <c r="I56" s="211"/>
      <c r="J56" s="26"/>
      <c r="K56" s="27"/>
      <c r="L56" s="28"/>
      <c r="M56" s="27"/>
      <c r="N56" s="29"/>
      <c r="O56" s="30"/>
    </row>
    <row r="57" spans="2:16" ht="15" customHeight="1" thickBot="1"/>
    <row r="58" spans="2:16" ht="18" customHeight="1">
      <c r="B58" s="1007" t="s">
        <v>228</v>
      </c>
      <c r="C58" s="1008"/>
      <c r="D58" s="1008"/>
      <c r="E58" s="1008"/>
      <c r="F58" s="1008"/>
      <c r="G58" s="1008"/>
      <c r="H58" s="1008"/>
      <c r="I58" s="1008"/>
      <c r="J58" s="1008"/>
      <c r="K58" s="1008"/>
      <c r="L58" s="1008"/>
      <c r="M58" s="1008"/>
      <c r="N58" s="1008"/>
      <c r="O58" s="1009"/>
    </row>
    <row r="59" spans="2:16" ht="15" customHeight="1">
      <c r="B59" s="500" t="s">
        <v>1</v>
      </c>
      <c r="C59" s="2"/>
      <c r="D59" s="31" t="s">
        <v>331</v>
      </c>
      <c r="E59" s="3"/>
      <c r="F59" s="2"/>
      <c r="G59" s="3"/>
      <c r="H59" s="4" t="s">
        <v>2</v>
      </c>
      <c r="I59" s="5" t="s">
        <v>361</v>
      </c>
      <c r="J59" s="2"/>
      <c r="K59" s="2"/>
      <c r="L59" s="2"/>
      <c r="M59" s="2"/>
      <c r="N59" s="2"/>
      <c r="O59" s="6"/>
    </row>
    <row r="60" spans="2:16" ht="15" customHeight="1" thickBot="1">
      <c r="B60" s="501" t="s">
        <v>3</v>
      </c>
      <c r="H60" s="8" t="s">
        <v>4</v>
      </c>
      <c r="J60" s="252" t="s">
        <v>377</v>
      </c>
      <c r="O60" s="10"/>
    </row>
    <row r="61" spans="2:16" s="12" customFormat="1" ht="18" customHeight="1">
      <c r="B61" s="502" t="s">
        <v>225</v>
      </c>
      <c r="C61" s="11"/>
      <c r="D61" s="999" t="s">
        <v>5</v>
      </c>
      <c r="E61" s="999"/>
      <c r="F61" s="999"/>
      <c r="G61" s="999"/>
      <c r="H61" s="999"/>
      <c r="I61" s="1000"/>
      <c r="J61" s="1001" t="s">
        <v>6</v>
      </c>
      <c r="K61" s="1002"/>
      <c r="L61" s="999"/>
      <c r="M61" s="999"/>
      <c r="N61" s="999"/>
      <c r="O61" s="1000"/>
    </row>
    <row r="62" spans="2:16" s="12" customFormat="1" ht="18" customHeight="1">
      <c r="B62" s="503" t="s">
        <v>7</v>
      </c>
      <c r="C62" s="13" t="s">
        <v>8</v>
      </c>
      <c r="D62" s="1003" t="s">
        <v>9</v>
      </c>
      <c r="E62" s="1004"/>
      <c r="F62" s="1004"/>
      <c r="G62" s="1004"/>
      <c r="H62" s="1004"/>
      <c r="I62" s="14" t="s">
        <v>10</v>
      </c>
      <c r="J62" s="1005" t="s">
        <v>9</v>
      </c>
      <c r="K62" s="1006"/>
      <c r="L62" s="1003"/>
      <c r="M62" s="1004"/>
      <c r="N62" s="1004"/>
      <c r="O62" s="14" t="s">
        <v>11</v>
      </c>
    </row>
    <row r="63" spans="2:16" s="12" customFormat="1" ht="18" customHeight="1">
      <c r="B63" s="15">
        <v>1</v>
      </c>
      <c r="C63" s="217">
        <v>0.375</v>
      </c>
      <c r="D63" s="13" t="s">
        <v>327</v>
      </c>
      <c r="E63" s="117">
        <v>2</v>
      </c>
      <c r="F63" s="306" t="s">
        <v>75</v>
      </c>
      <c r="G63" s="40">
        <v>0</v>
      </c>
      <c r="H63" s="209" t="s">
        <v>331</v>
      </c>
      <c r="I63" s="225"/>
      <c r="J63" s="17"/>
      <c r="K63" s="34"/>
      <c r="L63" s="19"/>
      <c r="M63" s="34"/>
      <c r="N63" s="21"/>
      <c r="O63" s="14"/>
    </row>
    <row r="64" spans="2:16" s="12" customFormat="1" ht="18" customHeight="1">
      <c r="B64" s="15">
        <v>2</v>
      </c>
      <c r="C64" s="16">
        <v>0.41666666666666669</v>
      </c>
      <c r="D64" s="13" t="s">
        <v>380</v>
      </c>
      <c r="E64" s="117">
        <v>3</v>
      </c>
      <c r="F64" s="306" t="s">
        <v>75</v>
      </c>
      <c r="G64" s="40">
        <v>0</v>
      </c>
      <c r="H64" s="209" t="s">
        <v>329</v>
      </c>
      <c r="I64" s="225"/>
      <c r="J64" s="17"/>
      <c r="K64" s="34"/>
      <c r="L64" s="19"/>
      <c r="M64" s="35"/>
      <c r="N64" s="21"/>
      <c r="O64" s="14"/>
      <c r="P64" s="23"/>
    </row>
    <row r="65" spans="2:20" s="12" customFormat="1" ht="18" customHeight="1">
      <c r="B65" s="15">
        <v>3</v>
      </c>
      <c r="C65" s="16">
        <v>0.5</v>
      </c>
      <c r="D65" s="13" t="s">
        <v>328</v>
      </c>
      <c r="E65" s="117">
        <v>2</v>
      </c>
      <c r="F65" s="306" t="s">
        <v>75</v>
      </c>
      <c r="G65" s="40">
        <v>0</v>
      </c>
      <c r="H65" s="209" t="s">
        <v>331</v>
      </c>
      <c r="I65" s="225"/>
      <c r="J65" s="17"/>
      <c r="K65" s="34"/>
      <c r="L65" s="19"/>
      <c r="M65" s="35"/>
      <c r="N65" s="21"/>
      <c r="O65" s="14"/>
      <c r="P65" s="23"/>
    </row>
    <row r="66" spans="2:20" s="12" customFormat="1" ht="18" customHeight="1">
      <c r="B66" s="505">
        <v>4</v>
      </c>
      <c r="C66" s="16"/>
      <c r="D66" s="13"/>
      <c r="E66" s="117"/>
      <c r="F66" s="306" t="s">
        <v>75</v>
      </c>
      <c r="G66" s="40"/>
      <c r="H66" s="209"/>
      <c r="I66" s="225"/>
      <c r="J66" s="17"/>
      <c r="K66" s="34"/>
      <c r="L66" s="19"/>
      <c r="M66" s="35"/>
      <c r="N66" s="21"/>
      <c r="O66" s="14"/>
      <c r="P66" s="23"/>
    </row>
    <row r="67" spans="2:20" s="12" customFormat="1" ht="18" customHeight="1">
      <c r="B67" s="505">
        <v>5</v>
      </c>
      <c r="C67" s="303"/>
      <c r="D67" s="13"/>
      <c r="E67" s="117"/>
      <c r="F67" s="306" t="s">
        <v>75</v>
      </c>
      <c r="G67" s="40"/>
      <c r="H67" s="209"/>
      <c r="I67" s="225"/>
      <c r="J67" s="17"/>
      <c r="K67" s="18"/>
      <c r="L67" s="19"/>
      <c r="M67" s="20"/>
      <c r="N67" s="21"/>
      <c r="O67" s="14"/>
      <c r="P67" s="23"/>
    </row>
    <row r="68" spans="2:20" s="12" customFormat="1" ht="18" customHeight="1" thickBot="1">
      <c r="B68" s="24">
        <v>6</v>
      </c>
      <c r="C68" s="25"/>
      <c r="D68" s="208"/>
      <c r="E68" s="205"/>
      <c r="F68" s="368" t="s">
        <v>75</v>
      </c>
      <c r="G68" s="44"/>
      <c r="H68" s="210"/>
      <c r="I68" s="234"/>
      <c r="J68" s="26"/>
      <c r="K68" s="36"/>
      <c r="L68" s="28"/>
      <c r="M68" s="36"/>
      <c r="N68" s="29"/>
      <c r="O68" s="30"/>
      <c r="Q68" s="1016"/>
      <c r="R68" s="1016"/>
      <c r="S68" s="1016"/>
      <c r="T68" s="1016"/>
    </row>
    <row r="69" spans="2:20" ht="15" customHeight="1" thickBot="1"/>
    <row r="70" spans="2:20" ht="18" customHeight="1">
      <c r="B70" s="1007" t="s">
        <v>229</v>
      </c>
      <c r="C70" s="1008"/>
      <c r="D70" s="1008"/>
      <c r="E70" s="1008"/>
      <c r="F70" s="1008"/>
      <c r="G70" s="1008"/>
      <c r="H70" s="1008"/>
      <c r="I70" s="1008"/>
      <c r="J70" s="1008"/>
      <c r="K70" s="1008"/>
      <c r="L70" s="1008"/>
      <c r="M70" s="1008"/>
      <c r="N70" s="1008"/>
      <c r="O70" s="1009"/>
    </row>
    <row r="71" spans="2:20" ht="15" customHeight="1">
      <c r="B71" s="500" t="s">
        <v>1</v>
      </c>
      <c r="C71" s="2"/>
      <c r="D71" s="235" t="s">
        <v>420</v>
      </c>
      <c r="E71" s="3"/>
      <c r="F71" s="2"/>
      <c r="G71" s="3"/>
      <c r="H71" s="4" t="s">
        <v>2</v>
      </c>
      <c r="I71" s="31" t="s">
        <v>421</v>
      </c>
      <c r="J71" s="2"/>
      <c r="K71" s="2"/>
      <c r="L71" s="2"/>
      <c r="M71" s="2"/>
      <c r="N71" s="2"/>
      <c r="O71" s="6"/>
    </row>
    <row r="72" spans="2:20" ht="15" customHeight="1" thickBot="1">
      <c r="B72" s="501" t="s">
        <v>3</v>
      </c>
      <c r="H72" s="8" t="s">
        <v>4</v>
      </c>
      <c r="J72" s="253" t="s">
        <v>422</v>
      </c>
      <c r="O72" s="10"/>
    </row>
    <row r="73" spans="2:20" s="12" customFormat="1" ht="18" customHeight="1">
      <c r="B73" s="502" t="s">
        <v>225</v>
      </c>
      <c r="C73" s="11"/>
      <c r="D73" s="999" t="s">
        <v>5</v>
      </c>
      <c r="E73" s="999"/>
      <c r="F73" s="999"/>
      <c r="G73" s="999"/>
      <c r="H73" s="999"/>
      <c r="I73" s="1000"/>
      <c r="J73" s="1001" t="s">
        <v>6</v>
      </c>
      <c r="K73" s="1002"/>
      <c r="L73" s="999"/>
      <c r="M73" s="999"/>
      <c r="N73" s="999"/>
      <c r="O73" s="1000"/>
    </row>
    <row r="74" spans="2:20" s="12" customFormat="1" ht="18" customHeight="1">
      <c r="B74" s="503" t="s">
        <v>7</v>
      </c>
      <c r="C74" s="13" t="s">
        <v>8</v>
      </c>
      <c r="D74" s="1003" t="s">
        <v>9</v>
      </c>
      <c r="E74" s="1004"/>
      <c r="F74" s="1004"/>
      <c r="G74" s="1004"/>
      <c r="H74" s="1004"/>
      <c r="I74" s="14" t="s">
        <v>10</v>
      </c>
      <c r="J74" s="1005" t="s">
        <v>9</v>
      </c>
      <c r="K74" s="1006"/>
      <c r="L74" s="1003"/>
      <c r="M74" s="1004"/>
      <c r="N74" s="1004"/>
      <c r="O74" s="14" t="s">
        <v>11</v>
      </c>
    </row>
    <row r="75" spans="2:20" s="12" customFormat="1" ht="18" customHeight="1">
      <c r="B75" s="15">
        <v>1</v>
      </c>
      <c r="C75" s="217">
        <v>0.375</v>
      </c>
      <c r="D75" s="241" t="s">
        <v>257</v>
      </c>
      <c r="E75" s="236">
        <v>0</v>
      </c>
      <c r="F75" s="306" t="s">
        <v>75</v>
      </c>
      <c r="G75" s="236">
        <v>1</v>
      </c>
      <c r="H75" s="242" t="s">
        <v>332</v>
      </c>
      <c r="I75" s="243" t="s">
        <v>331</v>
      </c>
      <c r="J75" s="38"/>
      <c r="K75" s="18"/>
      <c r="L75" s="19"/>
      <c r="M75" s="18"/>
      <c r="N75" s="21"/>
      <c r="O75" s="14"/>
    </row>
    <row r="76" spans="2:20" s="12" customFormat="1" ht="18" customHeight="1">
      <c r="B76" s="15">
        <v>2</v>
      </c>
      <c r="C76" s="16">
        <v>0.41666666666666669</v>
      </c>
      <c r="D76" s="241" t="s">
        <v>250</v>
      </c>
      <c r="E76" s="236">
        <v>0</v>
      </c>
      <c r="F76" s="306" t="s">
        <v>75</v>
      </c>
      <c r="G76" s="236">
        <v>0</v>
      </c>
      <c r="H76" s="242" t="s">
        <v>331</v>
      </c>
      <c r="I76" s="243" t="s">
        <v>332</v>
      </c>
      <c r="J76" s="45"/>
      <c r="K76" s="18"/>
      <c r="L76" s="19"/>
      <c r="M76" s="20"/>
      <c r="N76" s="21"/>
      <c r="O76" s="14"/>
      <c r="P76" s="23"/>
    </row>
    <row r="77" spans="2:20" s="12" customFormat="1" ht="18" customHeight="1">
      <c r="B77" s="15">
        <v>3</v>
      </c>
      <c r="C77" s="16">
        <v>0.45833333333333331</v>
      </c>
      <c r="D77" s="241" t="s">
        <v>250</v>
      </c>
      <c r="E77" s="236">
        <v>4</v>
      </c>
      <c r="F77" s="306" t="s">
        <v>75</v>
      </c>
      <c r="G77" s="236">
        <v>0</v>
      </c>
      <c r="H77" s="242" t="s">
        <v>332</v>
      </c>
      <c r="I77" s="243" t="s">
        <v>257</v>
      </c>
      <c r="J77" s="17"/>
      <c r="K77" s="18"/>
      <c r="L77" s="19"/>
      <c r="M77" s="20"/>
      <c r="N77" s="21"/>
      <c r="O77" s="14"/>
      <c r="P77" s="23"/>
    </row>
    <row r="78" spans="2:20" s="12" customFormat="1" ht="18" customHeight="1">
      <c r="B78" s="505">
        <v>4</v>
      </c>
      <c r="C78" s="16">
        <v>0.5</v>
      </c>
      <c r="D78" s="241" t="s">
        <v>257</v>
      </c>
      <c r="E78" s="236">
        <v>0</v>
      </c>
      <c r="F78" s="306" t="s">
        <v>75</v>
      </c>
      <c r="G78" s="236">
        <v>3</v>
      </c>
      <c r="H78" s="242" t="s">
        <v>331</v>
      </c>
      <c r="I78" s="243" t="s">
        <v>250</v>
      </c>
      <c r="J78" s="17"/>
      <c r="K78" s="18"/>
      <c r="L78" s="19"/>
      <c r="M78" s="20"/>
      <c r="N78" s="21"/>
      <c r="O78" s="14"/>
      <c r="P78" s="23"/>
    </row>
    <row r="79" spans="2:20" s="12" customFormat="1" ht="18" customHeight="1">
      <c r="B79" s="505">
        <v>5</v>
      </c>
      <c r="C79" s="16"/>
      <c r="D79" s="310"/>
      <c r="E79" s="311"/>
      <c r="F79" s="306" t="s">
        <v>75</v>
      </c>
      <c r="G79" s="311"/>
      <c r="H79" s="242"/>
      <c r="I79" s="243"/>
      <c r="J79" s="45"/>
      <c r="K79" s="18"/>
      <c r="L79" s="19"/>
      <c r="M79" s="18"/>
      <c r="N79" s="19"/>
      <c r="O79" s="14"/>
    </row>
    <row r="80" spans="2:20" s="12" customFormat="1" ht="18" customHeight="1" thickBot="1">
      <c r="B80" s="24">
        <v>6</v>
      </c>
      <c r="C80" s="312"/>
      <c r="D80" s="313"/>
      <c r="E80" s="314"/>
      <c r="F80" s="368" t="s">
        <v>75</v>
      </c>
      <c r="G80" s="314"/>
      <c r="H80" s="315"/>
      <c r="I80" s="316"/>
      <c r="J80" s="263"/>
      <c r="K80" s="32"/>
      <c r="L80" s="29"/>
      <c r="M80" s="32"/>
      <c r="N80" s="29"/>
      <c r="O80" s="251"/>
    </row>
    <row r="81" spans="2:20" ht="15" customHeight="1" thickBot="1"/>
    <row r="82" spans="2:20" ht="18" customHeight="1">
      <c r="B82" s="1007" t="s">
        <v>230</v>
      </c>
      <c r="C82" s="1008"/>
      <c r="D82" s="1008"/>
      <c r="E82" s="1008"/>
      <c r="F82" s="1008"/>
      <c r="G82" s="1008"/>
      <c r="H82" s="1008"/>
      <c r="I82" s="1008"/>
      <c r="J82" s="1008"/>
      <c r="K82" s="1008"/>
      <c r="L82" s="1008"/>
      <c r="M82" s="1008"/>
      <c r="N82" s="1008"/>
      <c r="O82" s="1009"/>
    </row>
    <row r="83" spans="2:20" ht="15" customHeight="1">
      <c r="B83" s="500" t="s">
        <v>1</v>
      </c>
      <c r="C83" s="2"/>
      <c r="D83" s="31" t="s">
        <v>423</v>
      </c>
      <c r="E83" s="3"/>
      <c r="F83" s="2"/>
      <c r="G83" s="3"/>
      <c r="H83" s="4" t="s">
        <v>2</v>
      </c>
      <c r="I83" s="5" t="s">
        <v>429</v>
      </c>
      <c r="J83" s="2"/>
      <c r="K83" s="2"/>
      <c r="L83" s="2"/>
      <c r="M83" s="2"/>
      <c r="N83" s="2"/>
      <c r="O83" s="6"/>
    </row>
    <row r="84" spans="2:20" ht="15" customHeight="1" thickBot="1">
      <c r="B84" s="501" t="s">
        <v>3</v>
      </c>
      <c r="H84" s="8" t="s">
        <v>4</v>
      </c>
      <c r="J84" s="252" t="s">
        <v>377</v>
      </c>
      <c r="O84" s="10"/>
    </row>
    <row r="85" spans="2:20" s="12" customFormat="1" ht="18" customHeight="1">
      <c r="B85" s="502" t="s">
        <v>225</v>
      </c>
      <c r="C85" s="11"/>
      <c r="D85" s="999" t="s">
        <v>5</v>
      </c>
      <c r="E85" s="999"/>
      <c r="F85" s="999"/>
      <c r="G85" s="999"/>
      <c r="H85" s="999"/>
      <c r="I85" s="1000"/>
      <c r="J85" s="1001" t="s">
        <v>6</v>
      </c>
      <c r="K85" s="1002"/>
      <c r="L85" s="999"/>
      <c r="M85" s="999"/>
      <c r="N85" s="999"/>
      <c r="O85" s="1000"/>
    </row>
    <row r="86" spans="2:20" s="12" customFormat="1" ht="18" customHeight="1">
      <c r="B86" s="503" t="s">
        <v>7</v>
      </c>
      <c r="C86" s="13" t="s">
        <v>8</v>
      </c>
      <c r="D86" s="1003" t="s">
        <v>9</v>
      </c>
      <c r="E86" s="1004"/>
      <c r="F86" s="1004"/>
      <c r="G86" s="1004"/>
      <c r="H86" s="1004"/>
      <c r="I86" s="14" t="s">
        <v>10</v>
      </c>
      <c r="J86" s="1005" t="s">
        <v>9</v>
      </c>
      <c r="K86" s="1006"/>
      <c r="L86" s="1003"/>
      <c r="M86" s="1004"/>
      <c r="N86" s="1004"/>
      <c r="O86" s="14" t="s">
        <v>11</v>
      </c>
    </row>
    <row r="87" spans="2:20" s="12" customFormat="1" ht="18" customHeight="1">
      <c r="B87" s="15">
        <v>1</v>
      </c>
      <c r="C87" s="16">
        <v>0.33333333333333331</v>
      </c>
      <c r="D87" s="241" t="s">
        <v>257</v>
      </c>
      <c r="E87" s="18">
        <v>0</v>
      </c>
      <c r="F87" s="306" t="s">
        <v>75</v>
      </c>
      <c r="G87" s="616">
        <v>1</v>
      </c>
      <c r="H87" s="242" t="s">
        <v>332</v>
      </c>
      <c r="I87" s="225" t="s">
        <v>426</v>
      </c>
      <c r="J87" s="17"/>
      <c r="K87" s="18"/>
      <c r="L87" s="19"/>
      <c r="M87" s="18"/>
      <c r="N87" s="21"/>
      <c r="O87" s="14"/>
    </row>
    <row r="88" spans="2:20" s="12" customFormat="1" ht="18" customHeight="1">
      <c r="B88" s="15">
        <v>2</v>
      </c>
      <c r="C88" s="217">
        <v>0.375</v>
      </c>
      <c r="D88" s="13" t="s">
        <v>424</v>
      </c>
      <c r="E88" s="18">
        <v>5</v>
      </c>
      <c r="F88" s="306" t="s">
        <v>75</v>
      </c>
      <c r="G88" s="18">
        <v>0</v>
      </c>
      <c r="H88" s="615" t="s">
        <v>250</v>
      </c>
      <c r="I88" s="225" t="s">
        <v>427</v>
      </c>
      <c r="J88" s="17"/>
      <c r="K88" s="18"/>
      <c r="L88" s="19"/>
      <c r="M88" s="20"/>
      <c r="N88" s="21"/>
      <c r="O88" s="14"/>
      <c r="P88" s="23"/>
    </row>
    <row r="89" spans="2:20" s="12" customFormat="1" ht="18" customHeight="1">
      <c r="B89" s="505">
        <v>3</v>
      </c>
      <c r="C89" s="16">
        <v>0.41666666666666669</v>
      </c>
      <c r="D89" s="304" t="s">
        <v>425</v>
      </c>
      <c r="E89" s="305">
        <v>4</v>
      </c>
      <c r="F89" s="306" t="s">
        <v>75</v>
      </c>
      <c r="G89" s="617">
        <v>1</v>
      </c>
      <c r="H89" s="242" t="s">
        <v>332</v>
      </c>
      <c r="I89" s="309" t="s">
        <v>424</v>
      </c>
      <c r="J89" s="17"/>
      <c r="K89" s="18"/>
      <c r="L89" s="19"/>
      <c r="M89" s="20"/>
      <c r="N89" s="21"/>
      <c r="O89" s="14"/>
      <c r="P89" s="23"/>
    </row>
    <row r="90" spans="2:20" s="12" customFormat="1" ht="18" customHeight="1">
      <c r="B90" s="15">
        <v>4</v>
      </c>
      <c r="C90" s="16">
        <v>0.45833333333333331</v>
      </c>
      <c r="D90" s="241" t="s">
        <v>257</v>
      </c>
      <c r="E90" s="18">
        <v>2</v>
      </c>
      <c r="F90" s="306" t="s">
        <v>75</v>
      </c>
      <c r="G90" s="18">
        <v>0</v>
      </c>
      <c r="H90" s="615" t="s">
        <v>250</v>
      </c>
      <c r="I90" s="225" t="s">
        <v>428</v>
      </c>
      <c r="J90" s="17"/>
      <c r="K90" s="18"/>
      <c r="L90" s="19"/>
      <c r="M90" s="20"/>
      <c r="N90" s="21"/>
      <c r="O90" s="14"/>
      <c r="P90" s="23"/>
    </row>
    <row r="91" spans="2:20" s="12" customFormat="1" ht="18" customHeight="1" thickBot="1">
      <c r="B91" s="24">
        <v>5</v>
      </c>
      <c r="C91" s="25"/>
      <c r="D91" s="208"/>
      <c r="E91" s="46"/>
      <c r="F91" s="368" t="s">
        <v>75</v>
      </c>
      <c r="G91" s="43"/>
      <c r="H91" s="210"/>
      <c r="I91" s="211"/>
      <c r="J91" s="24"/>
      <c r="K91" s="27"/>
      <c r="L91" s="28"/>
      <c r="M91" s="27"/>
      <c r="N91" s="33"/>
      <c r="O91" s="30"/>
      <c r="Q91" s="1016"/>
      <c r="R91" s="1016"/>
      <c r="S91" s="1016"/>
      <c r="T91" s="1016"/>
    </row>
    <row r="92" spans="2:20" ht="15" customHeight="1" thickBot="1"/>
    <row r="93" spans="2:20" ht="18" customHeight="1">
      <c r="B93" s="1007" t="s">
        <v>135</v>
      </c>
      <c r="C93" s="1008"/>
      <c r="D93" s="1008"/>
      <c r="E93" s="1008"/>
      <c r="F93" s="1008"/>
      <c r="G93" s="1008"/>
      <c r="H93" s="1008"/>
      <c r="I93" s="1008"/>
      <c r="J93" s="1008"/>
      <c r="K93" s="1008"/>
      <c r="L93" s="1008"/>
      <c r="M93" s="1008"/>
      <c r="N93" s="1008"/>
      <c r="O93" s="1009"/>
    </row>
    <row r="94" spans="2:20" ht="15" customHeight="1">
      <c r="B94" s="500" t="s">
        <v>1</v>
      </c>
      <c r="C94" s="2"/>
      <c r="D94" s="235" t="s">
        <v>420</v>
      </c>
      <c r="E94" s="3"/>
      <c r="F94" s="2"/>
      <c r="G94" s="3"/>
      <c r="H94" s="4" t="s">
        <v>2</v>
      </c>
      <c r="I94" s="5" t="s">
        <v>431</v>
      </c>
      <c r="J94" s="2"/>
      <c r="K94" s="2"/>
      <c r="L94" s="2"/>
      <c r="M94" s="2"/>
      <c r="N94" s="2"/>
      <c r="O94" s="6"/>
    </row>
    <row r="95" spans="2:20" ht="15" customHeight="1" thickBot="1">
      <c r="B95" s="501" t="s">
        <v>3</v>
      </c>
      <c r="H95" s="8" t="s">
        <v>4</v>
      </c>
      <c r="J95" s="253" t="s">
        <v>422</v>
      </c>
      <c r="O95" s="10"/>
    </row>
    <row r="96" spans="2:20" s="12" customFormat="1" ht="18" customHeight="1">
      <c r="B96" s="502" t="s">
        <v>225</v>
      </c>
      <c r="C96" s="11"/>
      <c r="D96" s="999" t="s">
        <v>5</v>
      </c>
      <c r="E96" s="999"/>
      <c r="F96" s="999"/>
      <c r="G96" s="999"/>
      <c r="H96" s="999"/>
      <c r="I96" s="1000"/>
      <c r="J96" s="1001" t="s">
        <v>6</v>
      </c>
      <c r="K96" s="1002"/>
      <c r="L96" s="999"/>
      <c r="M96" s="999"/>
      <c r="N96" s="999"/>
      <c r="O96" s="1000"/>
    </row>
    <row r="97" spans="2:20" s="12" customFormat="1" ht="18" customHeight="1">
      <c r="B97" s="503" t="s">
        <v>7</v>
      </c>
      <c r="C97" s="13" t="s">
        <v>8</v>
      </c>
      <c r="D97" s="1003" t="s">
        <v>9</v>
      </c>
      <c r="E97" s="1004"/>
      <c r="F97" s="1004"/>
      <c r="G97" s="1004"/>
      <c r="H97" s="1004"/>
      <c r="I97" s="14" t="s">
        <v>10</v>
      </c>
      <c r="J97" s="1005" t="s">
        <v>9</v>
      </c>
      <c r="K97" s="1006"/>
      <c r="L97" s="1003"/>
      <c r="M97" s="1004"/>
      <c r="N97" s="1004"/>
      <c r="O97" s="14" t="s">
        <v>11</v>
      </c>
    </row>
    <row r="98" spans="2:20" s="12" customFormat="1" ht="18" customHeight="1">
      <c r="B98" s="15">
        <v>1</v>
      </c>
      <c r="C98" s="16">
        <v>0.33333333333333331</v>
      </c>
      <c r="D98" s="241" t="s">
        <v>257</v>
      </c>
      <c r="E98" s="18"/>
      <c r="F98" s="306" t="s">
        <v>75</v>
      </c>
      <c r="G98" s="20"/>
      <c r="H98" s="209" t="s">
        <v>424</v>
      </c>
      <c r="I98" s="225" t="s">
        <v>426</v>
      </c>
      <c r="J98" s="15"/>
      <c r="K98" s="1010"/>
      <c r="L98" s="1010"/>
      <c r="M98" s="1010"/>
      <c r="N98" s="19"/>
      <c r="O98" s="14"/>
    </row>
    <row r="99" spans="2:20" s="12" customFormat="1" ht="18" customHeight="1">
      <c r="B99" s="15">
        <v>2</v>
      </c>
      <c r="C99" s="217">
        <v>0.375</v>
      </c>
      <c r="D99" s="241" t="s">
        <v>250</v>
      </c>
      <c r="E99" s="18"/>
      <c r="F99" s="306" t="s">
        <v>75</v>
      </c>
      <c r="G99" s="20"/>
      <c r="H99" s="209" t="s">
        <v>430</v>
      </c>
      <c r="I99" s="225" t="s">
        <v>427</v>
      </c>
      <c r="J99" s="42"/>
      <c r="K99" s="20"/>
      <c r="L99" s="21"/>
      <c r="M99" s="20"/>
      <c r="N99" s="21"/>
      <c r="O99" s="47"/>
      <c r="P99" s="23"/>
    </row>
    <row r="100" spans="2:20" s="12" customFormat="1" ht="18" customHeight="1">
      <c r="B100" s="505">
        <v>3</v>
      </c>
      <c r="C100" s="16">
        <v>0.41666666666666669</v>
      </c>
      <c r="D100" s="241" t="s">
        <v>257</v>
      </c>
      <c r="E100" s="305"/>
      <c r="F100" s="306" t="s">
        <v>75</v>
      </c>
      <c r="G100" s="307"/>
      <c r="H100" s="308" t="s">
        <v>430</v>
      </c>
      <c r="I100" s="309" t="s">
        <v>424</v>
      </c>
      <c r="J100" s="39"/>
      <c r="K100" s="117"/>
      <c r="L100" s="117"/>
      <c r="M100" s="40"/>
      <c r="N100" s="40"/>
      <c r="O100" s="14"/>
      <c r="P100" s="23"/>
      <c r="Q100" s="48"/>
    </row>
    <row r="101" spans="2:20" s="12" customFormat="1" ht="18" customHeight="1">
      <c r="B101" s="15">
        <v>4</v>
      </c>
      <c r="C101" s="16"/>
      <c r="D101" s="304"/>
      <c r="E101" s="305"/>
      <c r="F101" s="306" t="s">
        <v>75</v>
      </c>
      <c r="G101" s="307"/>
      <c r="H101" s="308"/>
      <c r="I101" s="309"/>
      <c r="J101" s="39"/>
      <c r="K101" s="117"/>
      <c r="L101" s="117"/>
      <c r="M101" s="40"/>
      <c r="N101" s="40"/>
      <c r="O101" s="14"/>
      <c r="P101" s="23"/>
      <c r="Q101" s="48"/>
    </row>
    <row r="102" spans="2:20" s="12" customFormat="1" ht="18" customHeight="1">
      <c r="B102" s="15">
        <v>5</v>
      </c>
      <c r="C102" s="22"/>
      <c r="D102" s="13"/>
      <c r="E102" s="18"/>
      <c r="F102" s="306" t="s">
        <v>75</v>
      </c>
      <c r="G102" s="20"/>
      <c r="H102" s="209"/>
      <c r="I102" s="207"/>
      <c r="J102" s="17"/>
      <c r="K102" s="18"/>
      <c r="L102" s="19"/>
      <c r="M102" s="20"/>
      <c r="N102" s="21"/>
      <c r="O102" s="14"/>
      <c r="P102" s="23"/>
    </row>
    <row r="103" spans="2:20" s="12" customFormat="1" ht="18" customHeight="1" thickBot="1">
      <c r="B103" s="24">
        <v>6</v>
      </c>
      <c r="C103" s="50"/>
      <c r="D103" s="212"/>
      <c r="E103" s="205"/>
      <c r="F103" s="240" t="s">
        <v>215</v>
      </c>
      <c r="G103" s="44"/>
      <c r="H103" s="213"/>
      <c r="I103" s="214"/>
      <c r="J103" s="26"/>
      <c r="K103" s="27"/>
      <c r="L103" s="28"/>
      <c r="M103" s="27"/>
      <c r="N103" s="29"/>
      <c r="O103" s="30"/>
      <c r="Q103" s="1016"/>
      <c r="R103" s="1016"/>
      <c r="S103" s="1016"/>
      <c r="T103" s="1016"/>
    </row>
    <row r="104" spans="2:20" ht="15" customHeight="1" thickBot="1"/>
    <row r="105" spans="2:20" ht="18" customHeight="1">
      <c r="B105" s="1007" t="s">
        <v>134</v>
      </c>
      <c r="C105" s="1008"/>
      <c r="D105" s="1008"/>
      <c r="E105" s="1008"/>
      <c r="F105" s="1008"/>
      <c r="G105" s="1008"/>
      <c r="H105" s="1008"/>
      <c r="I105" s="1008"/>
      <c r="J105" s="1008"/>
      <c r="K105" s="1008"/>
      <c r="L105" s="1008"/>
      <c r="M105" s="1008"/>
      <c r="N105" s="1008"/>
      <c r="O105" s="1009"/>
    </row>
    <row r="106" spans="2:20" ht="15" customHeight="1">
      <c r="B106" s="500" t="s">
        <v>1</v>
      </c>
      <c r="C106" s="2"/>
      <c r="D106" s="31" t="s">
        <v>432</v>
      </c>
      <c r="E106" s="3"/>
      <c r="F106" s="2"/>
      <c r="G106" s="3"/>
      <c r="H106" s="4" t="s">
        <v>2</v>
      </c>
      <c r="I106" s="5" t="s">
        <v>429</v>
      </c>
      <c r="J106" s="5"/>
      <c r="K106" s="5"/>
      <c r="L106" s="5"/>
      <c r="M106" s="5"/>
      <c r="N106" s="5"/>
      <c r="O106" s="6"/>
    </row>
    <row r="107" spans="2:20" ht="15" customHeight="1" thickBot="1">
      <c r="B107" s="501" t="s">
        <v>3</v>
      </c>
      <c r="H107" s="8" t="s">
        <v>4</v>
      </c>
      <c r="J107" s="499" t="s">
        <v>356</v>
      </c>
      <c r="O107" s="10"/>
    </row>
    <row r="108" spans="2:20" s="12" customFormat="1" ht="18" customHeight="1">
      <c r="B108" s="502" t="s">
        <v>225</v>
      </c>
      <c r="C108" s="11"/>
      <c r="D108" s="999" t="s">
        <v>5</v>
      </c>
      <c r="E108" s="999"/>
      <c r="F108" s="999"/>
      <c r="G108" s="999"/>
      <c r="H108" s="999"/>
      <c r="I108" s="1000"/>
      <c r="J108" s="1001" t="s">
        <v>6</v>
      </c>
      <c r="K108" s="1002"/>
      <c r="L108" s="999"/>
      <c r="M108" s="999"/>
      <c r="N108" s="999"/>
      <c r="O108" s="1000"/>
    </row>
    <row r="109" spans="2:20" s="12" customFormat="1" ht="18" customHeight="1">
      <c r="B109" s="503" t="s">
        <v>7</v>
      </c>
      <c r="C109" s="13" t="s">
        <v>8</v>
      </c>
      <c r="D109" s="1003" t="s">
        <v>9</v>
      </c>
      <c r="E109" s="1004"/>
      <c r="F109" s="1004"/>
      <c r="G109" s="1004"/>
      <c r="H109" s="1004"/>
      <c r="I109" s="14" t="s">
        <v>10</v>
      </c>
      <c r="J109" s="1005" t="s">
        <v>9</v>
      </c>
      <c r="K109" s="1006"/>
      <c r="L109" s="1003"/>
      <c r="M109" s="1004"/>
      <c r="N109" s="1004"/>
      <c r="O109" s="14" t="s">
        <v>11</v>
      </c>
    </row>
    <row r="110" spans="2:20" s="12" customFormat="1" ht="18" customHeight="1">
      <c r="B110" s="15">
        <v>1</v>
      </c>
      <c r="C110" s="16">
        <v>0.5</v>
      </c>
      <c r="D110" s="13" t="s">
        <v>424</v>
      </c>
      <c r="E110" s="117"/>
      <c r="F110" s="238" t="s">
        <v>215</v>
      </c>
      <c r="G110" s="117"/>
      <c r="H110" s="209" t="s">
        <v>428</v>
      </c>
      <c r="I110" s="225" t="s">
        <v>425</v>
      </c>
      <c r="J110" s="38"/>
      <c r="K110" s="18"/>
      <c r="L110" s="19"/>
      <c r="M110" s="18"/>
      <c r="N110" s="21"/>
      <c r="O110" s="14"/>
    </row>
    <row r="111" spans="2:20" s="12" customFormat="1" ht="18" customHeight="1">
      <c r="B111" s="15">
        <v>2</v>
      </c>
      <c r="C111" s="16">
        <v>0.54166666666666663</v>
      </c>
      <c r="D111" s="241" t="s">
        <v>257</v>
      </c>
      <c r="E111" s="117"/>
      <c r="F111" s="238" t="s">
        <v>215</v>
      </c>
      <c r="G111" s="117"/>
      <c r="H111" s="209" t="s">
        <v>425</v>
      </c>
      <c r="I111" s="225" t="s">
        <v>428</v>
      </c>
      <c r="J111" s="41"/>
      <c r="K111" s="18"/>
      <c r="L111" s="19"/>
      <c r="M111" s="20"/>
      <c r="N111" s="21"/>
      <c r="O111" s="14"/>
      <c r="P111" s="23"/>
    </row>
    <row r="112" spans="2:20" s="12" customFormat="1" ht="18" customHeight="1">
      <c r="B112" s="505">
        <v>3</v>
      </c>
      <c r="C112" s="16">
        <v>0.58333333333333337</v>
      </c>
      <c r="D112" s="241" t="s">
        <v>250</v>
      </c>
      <c r="E112" s="117"/>
      <c r="F112" s="238" t="s">
        <v>215</v>
      </c>
      <c r="G112" s="117"/>
      <c r="H112" s="209" t="s">
        <v>428</v>
      </c>
      <c r="I112" s="225" t="s">
        <v>427</v>
      </c>
      <c r="J112" s="17"/>
      <c r="K112" s="18"/>
      <c r="L112" s="19"/>
      <c r="M112" s="18"/>
      <c r="N112" s="21"/>
      <c r="O112" s="14"/>
    </row>
    <row r="113" spans="2:20" s="12" customFormat="1" ht="18" customHeight="1">
      <c r="B113" s="15">
        <v>4</v>
      </c>
      <c r="C113" s="16">
        <v>0.625</v>
      </c>
      <c r="D113" s="13" t="s">
        <v>424</v>
      </c>
      <c r="E113" s="117"/>
      <c r="F113" s="238" t="s">
        <v>215</v>
      </c>
      <c r="G113" s="117"/>
      <c r="H113" s="209" t="s">
        <v>427</v>
      </c>
      <c r="I113" s="225" t="s">
        <v>426</v>
      </c>
      <c r="J113" s="245"/>
      <c r="K113" s="18"/>
      <c r="L113" s="19"/>
      <c r="M113" s="18"/>
      <c r="N113" s="221"/>
      <c r="O113" s="14"/>
    </row>
    <row r="114" spans="2:20" s="12" customFormat="1" ht="18" customHeight="1" thickBot="1">
      <c r="B114" s="506">
        <v>5</v>
      </c>
      <c r="C114" s="246">
        <v>0.66666666666666663</v>
      </c>
      <c r="D114" s="618" t="s">
        <v>250</v>
      </c>
      <c r="E114" s="43"/>
      <c r="F114" s="248" t="s">
        <v>215</v>
      </c>
      <c r="G114" s="43"/>
      <c r="H114" s="210" t="s">
        <v>425</v>
      </c>
      <c r="I114" s="249" t="s">
        <v>424</v>
      </c>
      <c r="J114" s="250"/>
      <c r="K114" s="32"/>
      <c r="L114" s="29"/>
      <c r="M114" s="32"/>
      <c r="N114" s="29"/>
      <c r="O114" s="251"/>
      <c r="P114" s="23"/>
      <c r="Q114" s="1016"/>
      <c r="R114" s="1016"/>
      <c r="S114" s="1016"/>
      <c r="T114" s="1016"/>
    </row>
    <row r="115" spans="2:20" ht="15" customHeight="1" thickBot="1"/>
    <row r="116" spans="2:20" ht="18" customHeight="1">
      <c r="B116" s="1007" t="s">
        <v>133</v>
      </c>
      <c r="C116" s="1008"/>
      <c r="D116" s="1008"/>
      <c r="E116" s="1008"/>
      <c r="F116" s="1008"/>
      <c r="G116" s="1008"/>
      <c r="H116" s="1008"/>
      <c r="I116" s="1008"/>
      <c r="J116" s="1008"/>
      <c r="K116" s="1008"/>
      <c r="L116" s="1008"/>
      <c r="M116" s="1008"/>
      <c r="N116" s="1008"/>
      <c r="O116" s="1009"/>
    </row>
    <row r="117" spans="2:20" ht="15" customHeight="1">
      <c r="B117" s="500" t="s">
        <v>1</v>
      </c>
      <c r="C117" s="2"/>
      <c r="D117" s="31" t="s">
        <v>434</v>
      </c>
      <c r="E117" s="3"/>
      <c r="F117" s="2"/>
      <c r="G117" s="3"/>
      <c r="H117" s="4" t="s">
        <v>2</v>
      </c>
      <c r="I117" s="5" t="s">
        <v>436</v>
      </c>
      <c r="J117" s="2"/>
      <c r="K117" s="2"/>
      <c r="L117" s="2"/>
      <c r="M117" s="2"/>
      <c r="N117" s="2"/>
      <c r="O117" s="6"/>
    </row>
    <row r="118" spans="2:20" ht="15" customHeight="1" thickBot="1">
      <c r="B118" s="501" t="s">
        <v>3</v>
      </c>
      <c r="H118" s="8" t="s">
        <v>4</v>
      </c>
      <c r="J118" s="1" t="s">
        <v>435</v>
      </c>
      <c r="O118" s="10"/>
    </row>
    <row r="119" spans="2:20" s="12" customFormat="1" ht="18" customHeight="1">
      <c r="B119" s="507"/>
      <c r="C119" s="11"/>
      <c r="D119" s="999" t="s">
        <v>5</v>
      </c>
      <c r="E119" s="999"/>
      <c r="F119" s="999"/>
      <c r="G119" s="999"/>
      <c r="H119" s="999"/>
      <c r="I119" s="1000"/>
      <c r="J119" s="1001" t="s">
        <v>6</v>
      </c>
      <c r="K119" s="1002"/>
      <c r="L119" s="999"/>
      <c r="M119" s="999"/>
      <c r="N119" s="999"/>
      <c r="O119" s="1000"/>
    </row>
    <row r="120" spans="2:20" s="12" customFormat="1" ht="18" customHeight="1">
      <c r="B120" s="495" t="s">
        <v>7</v>
      </c>
      <c r="C120" s="13" t="s">
        <v>8</v>
      </c>
      <c r="D120" s="1003" t="s">
        <v>9</v>
      </c>
      <c r="E120" s="1004"/>
      <c r="F120" s="1004"/>
      <c r="G120" s="1004"/>
      <c r="H120" s="1004"/>
      <c r="I120" s="14" t="s">
        <v>10</v>
      </c>
      <c r="J120" s="1005" t="s">
        <v>9</v>
      </c>
      <c r="K120" s="1006"/>
      <c r="L120" s="1003"/>
      <c r="M120" s="1004"/>
      <c r="N120" s="1004"/>
      <c r="O120" s="14" t="s">
        <v>11</v>
      </c>
    </row>
    <row r="121" spans="2:20" s="12" customFormat="1" ht="18" customHeight="1">
      <c r="B121" s="15">
        <v>1</v>
      </c>
      <c r="C121" s="16">
        <v>0.35416666666666669</v>
      </c>
      <c r="D121" s="13" t="s">
        <v>428</v>
      </c>
      <c r="E121" s="34"/>
      <c r="F121" s="238" t="s">
        <v>215</v>
      </c>
      <c r="G121" s="35"/>
      <c r="H121" s="209" t="s">
        <v>424</v>
      </c>
      <c r="I121" s="207" t="s">
        <v>433</v>
      </c>
      <c r="J121" s="17"/>
      <c r="K121" s="34"/>
      <c r="L121" s="19"/>
      <c r="M121" s="34"/>
      <c r="N121" s="21"/>
      <c r="O121" s="14"/>
    </row>
    <row r="122" spans="2:20" s="12" customFormat="1" ht="18" customHeight="1">
      <c r="B122" s="15">
        <v>2</v>
      </c>
      <c r="C122" s="22"/>
      <c r="D122" s="13"/>
      <c r="E122" s="49"/>
      <c r="F122" s="238" t="s">
        <v>215</v>
      </c>
      <c r="G122" s="49"/>
      <c r="H122" s="209"/>
      <c r="I122" s="207"/>
      <c r="J122" s="17"/>
      <c r="K122" s="34"/>
      <c r="L122" s="19"/>
      <c r="M122" s="35"/>
      <c r="N122" s="21"/>
      <c r="O122" s="14"/>
      <c r="P122" s="23"/>
    </row>
    <row r="123" spans="2:20" s="12" customFormat="1" ht="18" customHeight="1">
      <c r="B123" s="505">
        <v>3</v>
      </c>
      <c r="C123" s="22">
        <v>0.4375</v>
      </c>
      <c r="D123" s="13" t="s">
        <v>439</v>
      </c>
      <c r="E123" s="49"/>
      <c r="F123" s="238" t="s">
        <v>215</v>
      </c>
      <c r="G123" s="49"/>
      <c r="H123" s="209" t="s">
        <v>440</v>
      </c>
      <c r="I123" s="207" t="s">
        <v>441</v>
      </c>
      <c r="J123" s="17"/>
      <c r="K123" s="34"/>
      <c r="L123" s="19"/>
      <c r="M123" s="35"/>
      <c r="N123" s="21"/>
      <c r="O123" s="14"/>
      <c r="P123" s="23"/>
    </row>
    <row r="124" spans="2:20" s="12" customFormat="1" ht="18" customHeight="1">
      <c r="B124" s="15">
        <v>4</v>
      </c>
      <c r="C124" s="22"/>
      <c r="D124" s="13"/>
      <c r="E124" s="237"/>
      <c r="F124" s="238" t="s">
        <v>215</v>
      </c>
      <c r="G124" s="237"/>
      <c r="H124" s="209"/>
      <c r="I124" s="207"/>
      <c r="J124" s="17"/>
      <c r="K124" s="34"/>
      <c r="L124" s="19"/>
      <c r="M124" s="35"/>
      <c r="N124" s="21"/>
      <c r="O124" s="14"/>
      <c r="P124" s="23"/>
    </row>
    <row r="125" spans="2:20" s="12" customFormat="1" ht="18" customHeight="1">
      <c r="B125" s="15">
        <v>5</v>
      </c>
      <c r="C125" s="22"/>
      <c r="D125" s="13"/>
      <c r="E125" s="49"/>
      <c r="F125" s="238" t="s">
        <v>215</v>
      </c>
      <c r="G125" s="49"/>
      <c r="H125" s="209"/>
      <c r="I125" s="207"/>
      <c r="J125" s="17"/>
      <c r="K125" s="34"/>
      <c r="L125" s="19"/>
      <c r="M125" s="35"/>
      <c r="N125" s="21"/>
      <c r="O125" s="14"/>
      <c r="P125" s="23"/>
    </row>
    <row r="126" spans="2:20" s="12" customFormat="1" ht="18" customHeight="1" thickBot="1">
      <c r="B126" s="24">
        <v>6</v>
      </c>
      <c r="C126" s="50"/>
      <c r="D126" s="216"/>
      <c r="E126" s="51"/>
      <c r="F126" s="239" t="s">
        <v>215</v>
      </c>
      <c r="G126" s="51"/>
      <c r="H126" s="210"/>
      <c r="I126" s="211"/>
      <c r="J126" s="26"/>
      <c r="K126" s="36"/>
      <c r="L126" s="28"/>
      <c r="M126" s="36"/>
      <c r="N126" s="29"/>
      <c r="O126" s="30"/>
    </row>
    <row r="127" spans="2:20" ht="15" customHeight="1" thickBot="1"/>
    <row r="128" spans="2:20" ht="18" customHeight="1">
      <c r="B128" s="1007" t="s">
        <v>132</v>
      </c>
      <c r="C128" s="1008"/>
      <c r="D128" s="1008"/>
      <c r="E128" s="1008"/>
      <c r="F128" s="1008"/>
      <c r="G128" s="1008"/>
      <c r="H128" s="1008"/>
      <c r="I128" s="1008"/>
      <c r="J128" s="1008"/>
      <c r="K128" s="1008"/>
      <c r="L128" s="1008"/>
      <c r="M128" s="1008"/>
      <c r="N128" s="1008"/>
      <c r="O128" s="1009"/>
    </row>
    <row r="129" spans="2:17" ht="15" customHeight="1">
      <c r="B129" s="500" t="s">
        <v>1</v>
      </c>
      <c r="C129" s="2"/>
      <c r="D129" s="235" t="s">
        <v>420</v>
      </c>
      <c r="E129" s="3"/>
      <c r="F129" s="2"/>
      <c r="G129" s="3"/>
      <c r="H129" s="4" t="s">
        <v>2</v>
      </c>
      <c r="I129" s="5" t="s">
        <v>437</v>
      </c>
      <c r="J129" s="2"/>
      <c r="K129" s="2"/>
      <c r="L129" s="2"/>
      <c r="M129" s="2"/>
      <c r="N129" s="2"/>
      <c r="O129" s="6"/>
    </row>
    <row r="130" spans="2:17" ht="15" customHeight="1" thickBot="1">
      <c r="B130" s="501" t="s">
        <v>3</v>
      </c>
      <c r="H130" s="8" t="s">
        <v>4</v>
      </c>
      <c r="J130" s="253" t="s">
        <v>422</v>
      </c>
      <c r="O130" s="10"/>
    </row>
    <row r="131" spans="2:17" s="12" customFormat="1" ht="18" customHeight="1">
      <c r="B131" s="507"/>
      <c r="C131" s="11"/>
      <c r="D131" s="999" t="s">
        <v>5</v>
      </c>
      <c r="E131" s="999"/>
      <c r="F131" s="999"/>
      <c r="G131" s="999"/>
      <c r="H131" s="999"/>
      <c r="I131" s="1000"/>
      <c r="J131" s="1001" t="s">
        <v>6</v>
      </c>
      <c r="K131" s="1002"/>
      <c r="L131" s="999"/>
      <c r="M131" s="999"/>
      <c r="N131" s="999"/>
      <c r="O131" s="1000"/>
    </row>
    <row r="132" spans="2:17" s="12" customFormat="1" ht="18" customHeight="1">
      <c r="B132" s="495" t="s">
        <v>7</v>
      </c>
      <c r="C132" s="13" t="s">
        <v>8</v>
      </c>
      <c r="D132" s="1003" t="s">
        <v>9</v>
      </c>
      <c r="E132" s="1004"/>
      <c r="F132" s="1004"/>
      <c r="G132" s="1004"/>
      <c r="H132" s="1004"/>
      <c r="I132" s="14" t="s">
        <v>10</v>
      </c>
      <c r="J132" s="1005" t="s">
        <v>9</v>
      </c>
      <c r="K132" s="1006"/>
      <c r="L132" s="1003"/>
      <c r="M132" s="1004"/>
      <c r="N132" s="1004"/>
      <c r="O132" s="14" t="s">
        <v>11</v>
      </c>
    </row>
    <row r="133" spans="2:17" s="12" customFormat="1" ht="18" customHeight="1">
      <c r="B133" s="15">
        <v>1</v>
      </c>
      <c r="C133" s="16">
        <v>0.39583333333333331</v>
      </c>
      <c r="D133" s="241" t="s">
        <v>250</v>
      </c>
      <c r="E133" s="18"/>
      <c r="F133" s="238" t="s">
        <v>215</v>
      </c>
      <c r="G133" s="20"/>
      <c r="H133" s="209" t="s">
        <v>430</v>
      </c>
      <c r="I133" s="207" t="s">
        <v>438</v>
      </c>
      <c r="J133" s="15"/>
      <c r="K133" s="1010"/>
      <c r="L133" s="1010"/>
      <c r="M133" s="1010"/>
      <c r="N133" s="19"/>
      <c r="O133" s="14"/>
    </row>
    <row r="134" spans="2:17" s="12" customFormat="1" ht="18" customHeight="1">
      <c r="B134" s="15">
        <v>2</v>
      </c>
      <c r="C134" s="22">
        <v>0.4375</v>
      </c>
      <c r="D134" s="241" t="s">
        <v>250</v>
      </c>
      <c r="E134" s="37"/>
      <c r="F134" s="238" t="s">
        <v>215</v>
      </c>
      <c r="G134" s="37"/>
      <c r="H134" s="209" t="s">
        <v>427</v>
      </c>
      <c r="I134" s="207" t="s">
        <v>430</v>
      </c>
      <c r="J134" s="42"/>
      <c r="K134" s="20"/>
      <c r="L134" s="21"/>
      <c r="M134" s="20"/>
      <c r="N134" s="21"/>
      <c r="O134" s="47"/>
      <c r="P134" s="23"/>
    </row>
    <row r="135" spans="2:17" s="12" customFormat="1" ht="18" customHeight="1">
      <c r="B135" s="505">
        <v>3</v>
      </c>
      <c r="C135" s="22"/>
      <c r="D135" s="13"/>
      <c r="E135" s="18"/>
      <c r="F135" s="238" t="s">
        <v>215</v>
      </c>
      <c r="G135" s="20"/>
      <c r="H135" s="209"/>
      <c r="I135" s="207"/>
      <c r="J135" s="39"/>
      <c r="K135" s="117"/>
      <c r="L135" s="117"/>
      <c r="M135" s="40"/>
      <c r="N135" s="40"/>
      <c r="O135" s="14"/>
      <c r="P135" s="23"/>
      <c r="Q135" s="48"/>
    </row>
    <row r="136" spans="2:17" s="12" customFormat="1" ht="18" customHeight="1">
      <c r="B136" s="15">
        <v>4</v>
      </c>
      <c r="C136" s="22"/>
      <c r="D136" s="13"/>
      <c r="E136" s="18"/>
      <c r="F136" s="238" t="s">
        <v>215</v>
      </c>
      <c r="G136" s="20"/>
      <c r="H136" s="209"/>
      <c r="I136" s="207"/>
      <c r="J136" s="17"/>
      <c r="K136" s="18"/>
      <c r="L136" s="19"/>
      <c r="M136" s="20"/>
      <c r="N136" s="21"/>
      <c r="O136" s="14"/>
      <c r="P136" s="23"/>
    </row>
    <row r="137" spans="2:17" s="12" customFormat="1" ht="18" customHeight="1" thickBot="1">
      <c r="B137" s="506">
        <v>5</v>
      </c>
      <c r="C137" s="50"/>
      <c r="D137" s="212"/>
      <c r="E137" s="205"/>
      <c r="F137" s="240" t="s">
        <v>215</v>
      </c>
      <c r="G137" s="44"/>
      <c r="H137" s="213"/>
      <c r="I137" s="214"/>
      <c r="J137" s="26"/>
      <c r="K137" s="27"/>
      <c r="L137" s="28"/>
      <c r="M137" s="27"/>
      <c r="N137" s="29"/>
      <c r="O137" s="30"/>
      <c r="Q137" s="48"/>
    </row>
    <row r="138" spans="2:17" ht="15" customHeight="1" thickBot="1"/>
    <row r="139" spans="2:17" ht="18" customHeight="1">
      <c r="B139" s="1007" t="s">
        <v>131</v>
      </c>
      <c r="C139" s="1008"/>
      <c r="D139" s="1008"/>
      <c r="E139" s="1008"/>
      <c r="F139" s="1008"/>
      <c r="G139" s="1008"/>
      <c r="H139" s="1008"/>
      <c r="I139" s="1008"/>
      <c r="J139" s="1008"/>
      <c r="K139" s="1008"/>
      <c r="L139" s="1008"/>
      <c r="M139" s="1008"/>
      <c r="N139" s="1008"/>
      <c r="O139" s="1009"/>
    </row>
    <row r="140" spans="2:17" ht="15" customHeight="1">
      <c r="B140" s="500" t="s">
        <v>1</v>
      </c>
      <c r="C140" s="2"/>
      <c r="D140" s="204"/>
      <c r="E140" s="3"/>
      <c r="F140" s="2"/>
      <c r="G140" s="3"/>
      <c r="H140" s="4" t="s">
        <v>2</v>
      </c>
      <c r="I140" s="5"/>
      <c r="J140" s="2"/>
      <c r="K140" s="2"/>
      <c r="L140" s="2"/>
      <c r="M140" s="2"/>
      <c r="N140" s="2"/>
      <c r="O140" s="6"/>
    </row>
    <row r="141" spans="2:17" ht="15" customHeight="1" thickBot="1">
      <c r="B141" s="501" t="s">
        <v>3</v>
      </c>
      <c r="H141" s="8" t="s">
        <v>4</v>
      </c>
      <c r="O141" s="10"/>
    </row>
    <row r="142" spans="2:17" s="12" customFormat="1" ht="18" customHeight="1">
      <c r="B142" s="507"/>
      <c r="C142" s="11"/>
      <c r="D142" s="999" t="s">
        <v>5</v>
      </c>
      <c r="E142" s="999"/>
      <c r="F142" s="999"/>
      <c r="G142" s="999"/>
      <c r="H142" s="999"/>
      <c r="I142" s="1000"/>
      <c r="J142" s="1001" t="s">
        <v>6</v>
      </c>
      <c r="K142" s="1002"/>
      <c r="L142" s="999"/>
      <c r="M142" s="999"/>
      <c r="N142" s="999"/>
      <c r="O142" s="1000"/>
    </row>
    <row r="143" spans="2:17" s="12" customFormat="1" ht="18" customHeight="1">
      <c r="B143" s="495" t="s">
        <v>7</v>
      </c>
      <c r="C143" s="13" t="s">
        <v>8</v>
      </c>
      <c r="D143" s="1003" t="s">
        <v>9</v>
      </c>
      <c r="E143" s="1004"/>
      <c r="F143" s="1004"/>
      <c r="G143" s="1004"/>
      <c r="H143" s="1004"/>
      <c r="I143" s="14" t="s">
        <v>10</v>
      </c>
      <c r="J143" s="1005" t="s">
        <v>9</v>
      </c>
      <c r="K143" s="1006"/>
      <c r="L143" s="1003"/>
      <c r="M143" s="1004"/>
      <c r="N143" s="1004"/>
      <c r="O143" s="14" t="s">
        <v>11</v>
      </c>
    </row>
    <row r="144" spans="2:17" s="12" customFormat="1" ht="18" customHeight="1">
      <c r="B144" s="15"/>
      <c r="C144" s="16"/>
      <c r="D144" s="13"/>
      <c r="E144" s="34"/>
      <c r="F144" s="238" t="s">
        <v>215</v>
      </c>
      <c r="G144" s="35"/>
      <c r="H144" s="209"/>
      <c r="I144" s="207"/>
      <c r="J144" s="17"/>
      <c r="K144" s="34"/>
      <c r="L144" s="19"/>
      <c r="M144" s="34"/>
      <c r="N144" s="21"/>
      <c r="O144" s="14"/>
    </row>
    <row r="145" spans="2:16" s="12" customFormat="1" ht="18" customHeight="1">
      <c r="B145" s="15"/>
      <c r="C145" s="22"/>
      <c r="D145" s="215"/>
      <c r="E145" s="49"/>
      <c r="F145" s="238" t="s">
        <v>215</v>
      </c>
      <c r="G145" s="49"/>
      <c r="H145" s="209"/>
      <c r="I145" s="207"/>
      <c r="J145" s="17"/>
      <c r="K145" s="34"/>
      <c r="L145" s="19"/>
      <c r="M145" s="35"/>
      <c r="N145" s="21"/>
      <c r="O145" s="14"/>
      <c r="P145" s="23"/>
    </row>
    <row r="146" spans="2:16" s="12" customFormat="1" ht="18" customHeight="1">
      <c r="B146" s="15"/>
      <c r="C146" s="22"/>
      <c r="D146" s="13"/>
      <c r="E146" s="237"/>
      <c r="F146" s="238" t="s">
        <v>215</v>
      </c>
      <c r="G146" s="237"/>
      <c r="H146" s="209"/>
      <c r="I146" s="207"/>
      <c r="J146" s="17"/>
      <c r="K146" s="34"/>
      <c r="L146" s="19"/>
      <c r="M146" s="35"/>
      <c r="N146" s="21"/>
      <c r="O146" s="14"/>
      <c r="P146" s="23"/>
    </row>
    <row r="147" spans="2:16" s="12" customFormat="1" ht="18" customHeight="1">
      <c r="B147" s="15"/>
      <c r="C147" s="22"/>
      <c r="D147" s="13"/>
      <c r="E147" s="237"/>
      <c r="F147" s="238" t="s">
        <v>215</v>
      </c>
      <c r="G147" s="237"/>
      <c r="H147" s="209"/>
      <c r="I147" s="207"/>
      <c r="J147" s="17"/>
      <c r="K147" s="34"/>
      <c r="L147" s="19"/>
      <c r="M147" s="35"/>
      <c r="N147" s="21"/>
      <c r="O147" s="14"/>
      <c r="P147" s="23"/>
    </row>
    <row r="148" spans="2:16" s="12" customFormat="1" ht="18" customHeight="1">
      <c r="B148" s="15"/>
      <c r="C148" s="22"/>
      <c r="D148" s="13"/>
      <c r="E148" s="49"/>
      <c r="F148" s="238" t="s">
        <v>215</v>
      </c>
      <c r="G148" s="49"/>
      <c r="H148" s="209"/>
      <c r="I148" s="207"/>
      <c r="J148" s="17"/>
      <c r="K148" s="34"/>
      <c r="L148" s="19"/>
      <c r="M148" s="35"/>
      <c r="N148" s="21"/>
      <c r="O148" s="14"/>
      <c r="P148" s="23"/>
    </row>
    <row r="149" spans="2:16" s="12" customFormat="1" ht="18" customHeight="1" thickBot="1">
      <c r="B149" s="24"/>
      <c r="C149" s="50"/>
      <c r="D149" s="216"/>
      <c r="E149" s="51"/>
      <c r="F149" s="239" t="s">
        <v>215</v>
      </c>
      <c r="G149" s="51"/>
      <c r="H149" s="210"/>
      <c r="I149" s="211"/>
      <c r="J149" s="26"/>
      <c r="K149" s="36"/>
      <c r="L149" s="28"/>
      <c r="M149" s="36"/>
      <c r="N149" s="29"/>
      <c r="O149" s="30"/>
    </row>
    <row r="150" spans="2:16" ht="15" customHeight="1" thickBot="1"/>
    <row r="151" spans="2:16" ht="18" customHeight="1">
      <c r="B151" s="1007" t="s">
        <v>231</v>
      </c>
      <c r="C151" s="1008"/>
      <c r="D151" s="1008"/>
      <c r="E151" s="1008"/>
      <c r="F151" s="1008"/>
      <c r="G151" s="1008"/>
      <c r="H151" s="1008"/>
      <c r="I151" s="1008"/>
      <c r="J151" s="1008"/>
      <c r="K151" s="1008"/>
      <c r="L151" s="1008"/>
      <c r="M151" s="1008"/>
      <c r="N151" s="1008"/>
      <c r="O151" s="1009"/>
    </row>
    <row r="152" spans="2:16" ht="15" customHeight="1">
      <c r="B152" s="500" t="s">
        <v>1</v>
      </c>
      <c r="C152" s="2"/>
      <c r="D152" s="31"/>
      <c r="E152" s="3"/>
      <c r="F152" s="2"/>
      <c r="G152" s="3"/>
      <c r="H152" s="4" t="s">
        <v>2</v>
      </c>
      <c r="I152" s="31"/>
      <c r="J152" s="2"/>
      <c r="K152" s="2"/>
      <c r="L152" s="2"/>
      <c r="M152" s="2"/>
      <c r="N152" s="2"/>
      <c r="O152" s="6"/>
    </row>
    <row r="153" spans="2:16" ht="15" customHeight="1" thickBot="1">
      <c r="B153" s="501" t="s">
        <v>3</v>
      </c>
      <c r="H153" s="8" t="s">
        <v>4</v>
      </c>
      <c r="J153" s="252"/>
      <c r="O153" s="10"/>
    </row>
    <row r="154" spans="2:16" s="12" customFormat="1" ht="18" customHeight="1">
      <c r="B154" s="502" t="s">
        <v>225</v>
      </c>
      <c r="C154" s="11"/>
      <c r="D154" s="1017" t="s">
        <v>5</v>
      </c>
      <c r="E154" s="1011"/>
      <c r="F154" s="1011"/>
      <c r="G154" s="1011"/>
      <c r="H154" s="1011"/>
      <c r="I154" s="1012"/>
      <c r="J154" s="1013" t="s">
        <v>6</v>
      </c>
      <c r="K154" s="1011"/>
      <c r="L154" s="1011"/>
      <c r="M154" s="1011"/>
      <c r="N154" s="1011"/>
      <c r="O154" s="1012"/>
    </row>
    <row r="155" spans="2:16" s="12" customFormat="1" ht="18" customHeight="1">
      <c r="B155" s="503" t="s">
        <v>7</v>
      </c>
      <c r="C155" s="13" t="s">
        <v>8</v>
      </c>
      <c r="D155" s="1004" t="s">
        <v>9</v>
      </c>
      <c r="E155" s="1014"/>
      <c r="F155" s="1014"/>
      <c r="G155" s="1014"/>
      <c r="H155" s="1006"/>
      <c r="I155" s="14" t="s">
        <v>10</v>
      </c>
      <c r="J155" s="1015" t="s">
        <v>9</v>
      </c>
      <c r="K155" s="1014"/>
      <c r="L155" s="1014"/>
      <c r="M155" s="1014"/>
      <c r="N155" s="1006"/>
      <c r="O155" s="14" t="s">
        <v>11</v>
      </c>
    </row>
    <row r="156" spans="2:16" s="12" customFormat="1" ht="18" customHeight="1">
      <c r="B156" s="15"/>
      <c r="C156" s="16"/>
      <c r="D156" s="13"/>
      <c r="E156" s="18"/>
      <c r="F156" s="238" t="s">
        <v>215</v>
      </c>
      <c r="G156" s="20"/>
      <c r="H156" s="209"/>
      <c r="I156" s="225"/>
      <c r="J156" s="17"/>
      <c r="K156" s="18"/>
      <c r="L156" s="19"/>
      <c r="M156" s="18"/>
      <c r="N156" s="21"/>
      <c r="O156" s="14"/>
    </row>
    <row r="157" spans="2:16" s="12" customFormat="1" ht="18" customHeight="1">
      <c r="B157" s="15"/>
      <c r="C157" s="16"/>
      <c r="D157" s="13"/>
      <c r="E157" s="18"/>
      <c r="F157" s="238" t="s">
        <v>215</v>
      </c>
      <c r="G157" s="20"/>
      <c r="H157" s="209"/>
      <c r="I157" s="225"/>
      <c r="J157" s="17"/>
      <c r="K157" s="18"/>
      <c r="L157" s="19"/>
      <c r="M157" s="20"/>
      <c r="N157" s="21"/>
      <c r="O157" s="14"/>
      <c r="P157" s="23"/>
    </row>
    <row r="158" spans="2:16" s="12" customFormat="1" ht="18" customHeight="1">
      <c r="B158" s="15"/>
      <c r="C158" s="16"/>
      <c r="D158" s="13"/>
      <c r="E158" s="18"/>
      <c r="F158" s="19" t="s">
        <v>215</v>
      </c>
      <c r="G158" s="20"/>
      <c r="H158" s="209"/>
      <c r="I158" s="207"/>
      <c r="J158" s="17"/>
      <c r="K158" s="18"/>
      <c r="L158" s="19"/>
      <c r="M158" s="20"/>
      <c r="N158" s="21"/>
      <c r="O158" s="14"/>
      <c r="P158" s="23"/>
    </row>
    <row r="159" spans="2:16" s="12" customFormat="1" ht="18" customHeight="1">
      <c r="B159" s="15"/>
      <c r="C159" s="22"/>
      <c r="D159" s="13"/>
      <c r="E159" s="18"/>
      <c r="F159" s="19" t="s">
        <v>215</v>
      </c>
      <c r="G159" s="20"/>
      <c r="H159" s="209"/>
      <c r="I159" s="207"/>
      <c r="J159" s="17"/>
      <c r="K159" s="18"/>
      <c r="L159" s="19"/>
      <c r="M159" s="20"/>
      <c r="N159" s="21"/>
      <c r="O159" s="14"/>
      <c r="P159" s="23"/>
    </row>
    <row r="160" spans="2:16" s="12" customFormat="1" ht="18" customHeight="1" thickBot="1">
      <c r="B160" s="24"/>
      <c r="C160" s="25"/>
      <c r="D160" s="208"/>
      <c r="E160" s="27"/>
      <c r="F160" s="28" t="s">
        <v>215</v>
      </c>
      <c r="G160" s="27"/>
      <c r="H160" s="210"/>
      <c r="I160" s="211"/>
      <c r="J160" s="26"/>
      <c r="K160" s="32"/>
      <c r="L160" s="28"/>
      <c r="M160" s="32"/>
      <c r="N160" s="29"/>
      <c r="O160" s="30"/>
    </row>
    <row r="161" spans="2:16" ht="15" customHeight="1" thickBot="1"/>
    <row r="162" spans="2:16" ht="18" customHeight="1">
      <c r="B162" s="1007" t="s">
        <v>232</v>
      </c>
      <c r="C162" s="1008"/>
      <c r="D162" s="1008"/>
      <c r="E162" s="1008"/>
      <c r="F162" s="1008"/>
      <c r="G162" s="1008"/>
      <c r="H162" s="1008"/>
      <c r="I162" s="1008"/>
      <c r="J162" s="1008"/>
      <c r="K162" s="1008"/>
      <c r="L162" s="1008"/>
      <c r="M162" s="1008"/>
      <c r="N162" s="1008"/>
      <c r="O162" s="1009"/>
    </row>
    <row r="163" spans="2:16" ht="15" customHeight="1">
      <c r="B163" s="500" t="s">
        <v>1</v>
      </c>
      <c r="C163" s="2"/>
      <c r="D163" s="31"/>
      <c r="E163" s="3"/>
      <c r="F163" s="2"/>
      <c r="G163" s="3"/>
      <c r="H163" s="4" t="s">
        <v>2</v>
      </c>
      <c r="I163" s="31"/>
      <c r="J163" s="2"/>
      <c r="K163" s="2"/>
      <c r="L163" s="2"/>
      <c r="M163" s="2"/>
      <c r="N163" s="2"/>
      <c r="O163" s="6"/>
    </row>
    <row r="164" spans="2:16" ht="15" customHeight="1" thickBot="1">
      <c r="B164" s="501" t="s">
        <v>3</v>
      </c>
      <c r="H164" s="8" t="s">
        <v>4</v>
      </c>
      <c r="J164" s="252"/>
      <c r="O164" s="10"/>
    </row>
    <row r="165" spans="2:16" s="12" customFormat="1" ht="18" customHeight="1">
      <c r="B165" s="502" t="s">
        <v>225</v>
      </c>
      <c r="C165" s="11"/>
      <c r="D165" s="1017" t="s">
        <v>5</v>
      </c>
      <c r="E165" s="1011"/>
      <c r="F165" s="1011"/>
      <c r="G165" s="1011"/>
      <c r="H165" s="1011"/>
      <c r="I165" s="1012"/>
      <c r="J165" s="1013" t="s">
        <v>6</v>
      </c>
      <c r="K165" s="1011"/>
      <c r="L165" s="1011"/>
      <c r="M165" s="1011"/>
      <c r="N165" s="1011"/>
      <c r="O165" s="1012"/>
    </row>
    <row r="166" spans="2:16" s="12" customFormat="1" ht="18" customHeight="1">
      <c r="B166" s="503" t="s">
        <v>7</v>
      </c>
      <c r="C166" s="13" t="s">
        <v>8</v>
      </c>
      <c r="D166" s="1004" t="s">
        <v>9</v>
      </c>
      <c r="E166" s="1014"/>
      <c r="F166" s="1014"/>
      <c r="G166" s="1014"/>
      <c r="H166" s="1006"/>
      <c r="I166" s="14" t="s">
        <v>10</v>
      </c>
      <c r="J166" s="1015" t="s">
        <v>9</v>
      </c>
      <c r="K166" s="1014"/>
      <c r="L166" s="1014"/>
      <c r="M166" s="1014"/>
      <c r="N166" s="1006"/>
      <c r="O166" s="14" t="s">
        <v>11</v>
      </c>
    </row>
    <row r="167" spans="2:16" s="12" customFormat="1" ht="18" customHeight="1">
      <c r="B167" s="15"/>
      <c r="C167" s="16"/>
      <c r="D167" s="13"/>
      <c r="E167" s="18"/>
      <c r="F167" s="238" t="s">
        <v>215</v>
      </c>
      <c r="G167" s="20"/>
      <c r="H167" s="209"/>
      <c r="I167" s="225"/>
      <c r="J167" s="17"/>
      <c r="K167" s="18"/>
      <c r="L167" s="19"/>
      <c r="M167" s="18"/>
      <c r="N167" s="21"/>
      <c r="O167" s="14"/>
    </row>
    <row r="168" spans="2:16" s="12" customFormat="1" ht="18" customHeight="1">
      <c r="B168" s="15"/>
      <c r="C168" s="16"/>
      <c r="D168" s="13"/>
      <c r="E168" s="18"/>
      <c r="F168" s="238" t="s">
        <v>215</v>
      </c>
      <c r="G168" s="20"/>
      <c r="H168" s="209"/>
      <c r="I168" s="225"/>
      <c r="J168" s="17"/>
      <c r="K168" s="18"/>
      <c r="L168" s="19"/>
      <c r="M168" s="20"/>
      <c r="N168" s="21"/>
      <c r="O168" s="14"/>
      <c r="P168" s="23"/>
    </row>
    <row r="169" spans="2:16" s="12" customFormat="1" ht="18" customHeight="1">
      <c r="B169" s="15"/>
      <c r="C169" s="16"/>
      <c r="D169" s="13"/>
      <c r="E169" s="18"/>
      <c r="F169" s="19" t="s">
        <v>215</v>
      </c>
      <c r="G169" s="20"/>
      <c r="H169" s="209"/>
      <c r="I169" s="207"/>
      <c r="J169" s="17"/>
      <c r="K169" s="18"/>
      <c r="L169" s="19"/>
      <c r="M169" s="20"/>
      <c r="N169" s="21"/>
      <c r="O169" s="14"/>
      <c r="P169" s="23"/>
    </row>
    <row r="170" spans="2:16" s="12" customFormat="1" ht="18" customHeight="1">
      <c r="B170" s="15"/>
      <c r="C170" s="16"/>
      <c r="D170" s="13"/>
      <c r="E170" s="18"/>
      <c r="F170" s="19" t="s">
        <v>215</v>
      </c>
      <c r="G170" s="20"/>
      <c r="H170" s="209"/>
      <c r="I170" s="207"/>
      <c r="J170" s="17"/>
      <c r="K170" s="18"/>
      <c r="L170" s="19"/>
      <c r="M170" s="20"/>
      <c r="N170" s="21"/>
      <c r="O170" s="14"/>
      <c r="P170" s="23"/>
    </row>
    <row r="171" spans="2:16" s="12" customFormat="1" ht="18" customHeight="1">
      <c r="B171" s="15"/>
      <c r="C171" s="22"/>
      <c r="D171" s="13"/>
      <c r="E171" s="18"/>
      <c r="F171" s="19" t="s">
        <v>215</v>
      </c>
      <c r="G171" s="20"/>
      <c r="H171" s="209"/>
      <c r="I171" s="207"/>
      <c r="J171" s="17"/>
      <c r="K171" s="18"/>
      <c r="L171" s="19"/>
      <c r="M171" s="20"/>
      <c r="N171" s="21"/>
      <c r="O171" s="14"/>
      <c r="P171" s="23"/>
    </row>
    <row r="172" spans="2:16" s="12" customFormat="1" ht="18" customHeight="1">
      <c r="B172" s="15"/>
      <c r="C172" s="16"/>
      <c r="D172" s="13"/>
      <c r="E172" s="18"/>
      <c r="F172" s="19" t="s">
        <v>215</v>
      </c>
      <c r="G172" s="18"/>
      <c r="H172" s="209"/>
      <c r="I172" s="207"/>
      <c r="J172" s="17"/>
      <c r="K172" s="18"/>
      <c r="L172" s="19"/>
      <c r="M172" s="18"/>
      <c r="N172" s="21"/>
      <c r="O172" s="14"/>
    </row>
    <row r="173" spans="2:16" s="12" customFormat="1" ht="18" customHeight="1" thickBot="1">
      <c r="B173" s="24"/>
      <c r="C173" s="25"/>
      <c r="D173" s="208"/>
      <c r="E173" s="27"/>
      <c r="F173" s="28" t="s">
        <v>215</v>
      </c>
      <c r="G173" s="27"/>
      <c r="H173" s="210"/>
      <c r="I173" s="211"/>
      <c r="J173" s="26"/>
      <c r="K173" s="32"/>
      <c r="L173" s="28"/>
      <c r="M173" s="32"/>
      <c r="N173" s="29"/>
      <c r="O173" s="30"/>
    </row>
  </sheetData>
  <mergeCells count="81">
    <mergeCell ref="Q91:T91"/>
    <mergeCell ref="Q103:T103"/>
    <mergeCell ref="Q114:T114"/>
    <mergeCell ref="B162:O162"/>
    <mergeCell ref="D165:I165"/>
    <mergeCell ref="J165:O165"/>
    <mergeCell ref="J119:O119"/>
    <mergeCell ref="D120:H120"/>
    <mergeCell ref="J120:N120"/>
    <mergeCell ref="B93:O93"/>
    <mergeCell ref="D96:I96"/>
    <mergeCell ref="J96:O96"/>
    <mergeCell ref="D97:H97"/>
    <mergeCell ref="J97:N97"/>
    <mergeCell ref="D166:H166"/>
    <mergeCell ref="J166:N166"/>
    <mergeCell ref="J155:N155"/>
    <mergeCell ref="D155:H155"/>
    <mergeCell ref="D143:H143"/>
    <mergeCell ref="J143:N143"/>
    <mergeCell ref="D154:I154"/>
    <mergeCell ref="J154:O154"/>
    <mergeCell ref="B151:O151"/>
    <mergeCell ref="Q68:T68"/>
    <mergeCell ref="K133:M133"/>
    <mergeCell ref="B139:O139"/>
    <mergeCell ref="D142:I142"/>
    <mergeCell ref="J142:O142"/>
    <mergeCell ref="B128:O128"/>
    <mergeCell ref="D131:I131"/>
    <mergeCell ref="J131:O131"/>
    <mergeCell ref="D132:H132"/>
    <mergeCell ref="J132:N132"/>
    <mergeCell ref="D109:H109"/>
    <mergeCell ref="J109:N109"/>
    <mergeCell ref="D108:I108"/>
    <mergeCell ref="J108:O108"/>
    <mergeCell ref="B116:O116"/>
    <mergeCell ref="D119:I119"/>
    <mergeCell ref="B1:O1"/>
    <mergeCell ref="D4:I4"/>
    <mergeCell ref="J4:O4"/>
    <mergeCell ref="D5:H5"/>
    <mergeCell ref="J5:N5"/>
    <mergeCell ref="B12:O12"/>
    <mergeCell ref="D15:I15"/>
    <mergeCell ref="J15:O15"/>
    <mergeCell ref="D16:H16"/>
    <mergeCell ref="J16:N16"/>
    <mergeCell ref="B47:O47"/>
    <mergeCell ref="B24:O24"/>
    <mergeCell ref="D27:I27"/>
    <mergeCell ref="J27:O27"/>
    <mergeCell ref="D28:H28"/>
    <mergeCell ref="J28:N28"/>
    <mergeCell ref="B35:O35"/>
    <mergeCell ref="D38:I38"/>
    <mergeCell ref="J38:O38"/>
    <mergeCell ref="D39:H39"/>
    <mergeCell ref="J39:N39"/>
    <mergeCell ref="D50:I50"/>
    <mergeCell ref="J50:O50"/>
    <mergeCell ref="D51:H51"/>
    <mergeCell ref="J51:N51"/>
    <mergeCell ref="B58:O58"/>
    <mergeCell ref="D61:I61"/>
    <mergeCell ref="J61:O61"/>
    <mergeCell ref="D62:H62"/>
    <mergeCell ref="J62:N62"/>
    <mergeCell ref="B105:O105"/>
    <mergeCell ref="B70:O70"/>
    <mergeCell ref="D73:I73"/>
    <mergeCell ref="J73:O73"/>
    <mergeCell ref="D74:H74"/>
    <mergeCell ref="J74:N74"/>
    <mergeCell ref="B82:O82"/>
    <mergeCell ref="D85:I85"/>
    <mergeCell ref="J85:O85"/>
    <mergeCell ref="D86:H86"/>
    <mergeCell ref="J86:N86"/>
    <mergeCell ref="K98:M98"/>
  </mergeCells>
  <phoneticPr fontId="1"/>
  <pageMargins left="0.70866141732283472" right="0.51181102362204722" top="0.74803149606299213" bottom="0.74803149606299213" header="0.31496062992125984" footer="0.31496062992125984"/>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6332-DBFA-4018-9F07-7276FE6802BD}">
  <sheetPr>
    <tabColor rgb="FF00B0F0"/>
  </sheetPr>
  <dimension ref="A1:BF26"/>
  <sheetViews>
    <sheetView view="pageBreakPreview" topLeftCell="A3" zoomScaleNormal="70" zoomScaleSheetLayoutView="100" workbookViewId="0">
      <selection activeCell="S8" sqref="S8"/>
    </sheetView>
  </sheetViews>
  <sheetFormatPr defaultColWidth="2.6328125" defaultRowHeight="20.149999999999999" customHeight="1"/>
  <cols>
    <col min="1" max="1" width="2.08984375" style="118" customWidth="1"/>
    <col min="2" max="2" width="3.1796875" style="122" customWidth="1"/>
    <col min="3" max="3" width="2.08984375" style="118" customWidth="1"/>
    <col min="4" max="5" width="3.1796875" style="122" customWidth="1"/>
    <col min="6" max="6" width="3.1796875" style="118" customWidth="1"/>
    <col min="7" max="8" width="3.1796875" style="122" customWidth="1"/>
    <col min="9" max="9" width="3.1796875" style="118" customWidth="1"/>
    <col min="10" max="11" width="3.1796875" style="122" customWidth="1"/>
    <col min="12" max="12" width="3.1796875" style="118" customWidth="1"/>
    <col min="13" max="14" width="3.1796875" style="122" customWidth="1"/>
    <col min="15" max="15" width="3.1796875" style="118" customWidth="1"/>
    <col min="16" max="17" width="3.1796875" style="122" customWidth="1"/>
    <col min="18" max="18" width="3.1796875" style="118" customWidth="1"/>
    <col min="19" max="20" width="3.1796875" style="122" customWidth="1"/>
    <col min="21" max="21" width="3.1796875" style="118" customWidth="1"/>
    <col min="22" max="23" width="3.1796875" style="122" customWidth="1"/>
    <col min="24" max="24" width="3.1796875" style="118" customWidth="1"/>
    <col min="25" max="25" width="3.1796875" style="122" customWidth="1"/>
    <col min="26" max="26" width="3.1796875" style="122" hidden="1" customWidth="1"/>
    <col min="27" max="27" width="3.1796875" style="118" hidden="1" customWidth="1"/>
    <col min="28" max="29" width="3.1796875" style="122" hidden="1" customWidth="1"/>
    <col min="30" max="30" width="3.1796875" style="118" hidden="1" customWidth="1"/>
    <col min="31" max="32" width="3.1796875" style="122" hidden="1" customWidth="1"/>
    <col min="33" max="33" width="3.1796875" style="118" hidden="1" customWidth="1"/>
    <col min="34" max="34" width="3.1796875" style="122" hidden="1" customWidth="1"/>
    <col min="35" max="44" width="2.6328125" style="118" customWidth="1"/>
    <col min="45" max="53" width="2.6328125" style="118"/>
    <col min="54" max="55" width="2.6328125" style="119"/>
    <col min="56" max="16384" width="2.6328125" style="118"/>
  </cols>
  <sheetData>
    <row r="1" spans="1:58" ht="20.149999999999999" customHeight="1">
      <c r="A1" s="759" t="s">
        <v>247</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row>
    <row r="2" spans="1:58" ht="20.149999999999999" customHeight="1">
      <c r="A2" s="759"/>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row>
    <row r="3" spans="1:58" ht="20.149999999999999"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row>
    <row r="4" spans="1:58" ht="20.149999999999999" customHeight="1" thickBot="1">
      <c r="A4" s="121" t="s">
        <v>142</v>
      </c>
      <c r="AR4" s="123" t="s">
        <v>248</v>
      </c>
    </row>
    <row r="5" spans="1:58" ht="20.149999999999999" customHeight="1">
      <c r="A5" s="760" t="s">
        <v>249</v>
      </c>
      <c r="B5" s="761"/>
      <c r="C5" s="761"/>
      <c r="D5" s="762"/>
      <c r="E5" s="736" t="str">
        <f>A7</f>
        <v>Hanks　B</v>
      </c>
      <c r="F5" s="736"/>
      <c r="G5" s="766"/>
      <c r="H5" s="736" t="str">
        <f>A9</f>
        <v>高椋SSS</v>
      </c>
      <c r="I5" s="736"/>
      <c r="J5" s="766"/>
      <c r="K5" s="736" t="str">
        <f>A11</f>
        <v>坂井SSS</v>
      </c>
      <c r="L5" s="736"/>
      <c r="M5" s="766"/>
      <c r="N5" s="736" t="str">
        <f>A13</f>
        <v>FCおおの</v>
      </c>
      <c r="O5" s="736"/>
      <c r="P5" s="766"/>
      <c r="Q5" s="736" t="str">
        <f>A15</f>
        <v>Hanks　A</v>
      </c>
      <c r="R5" s="736"/>
      <c r="S5" s="766"/>
      <c r="T5" s="736" t="str">
        <f>A17</f>
        <v>春江町SSS</v>
      </c>
      <c r="U5" s="736"/>
      <c r="V5" s="766"/>
      <c r="W5" s="736" t="str">
        <f>A19</f>
        <v>磯部SSS</v>
      </c>
      <c r="X5" s="736"/>
      <c r="Y5" s="766"/>
      <c r="Z5" s="736">
        <f>A21</f>
        <v>0</v>
      </c>
      <c r="AA5" s="736"/>
      <c r="AB5" s="766"/>
      <c r="AC5" s="736">
        <f>A23</f>
        <v>0</v>
      </c>
      <c r="AD5" s="736"/>
      <c r="AE5" s="737"/>
      <c r="AF5" s="736">
        <f>A25</f>
        <v>0</v>
      </c>
      <c r="AG5" s="736"/>
      <c r="AH5" s="737"/>
      <c r="AI5" s="751" t="s">
        <v>143</v>
      </c>
      <c r="AJ5" s="752"/>
      <c r="AK5" s="755" t="s">
        <v>0</v>
      </c>
      <c r="AL5" s="752"/>
      <c r="AM5" s="755" t="s">
        <v>144</v>
      </c>
      <c r="AN5" s="752"/>
      <c r="AO5" s="755" t="s">
        <v>145</v>
      </c>
      <c r="AP5" s="757"/>
      <c r="AQ5" s="768" t="s">
        <v>146</v>
      </c>
      <c r="AR5" s="769"/>
      <c r="AS5" s="741" t="s">
        <v>147</v>
      </c>
      <c r="AT5" s="742"/>
      <c r="AU5" s="745" t="s">
        <v>148</v>
      </c>
      <c r="AV5" s="742"/>
      <c r="AW5" s="745" t="s">
        <v>149</v>
      </c>
      <c r="AX5" s="742"/>
      <c r="AY5" s="745" t="s">
        <v>150</v>
      </c>
      <c r="AZ5" s="747"/>
      <c r="BA5" s="741" t="s">
        <v>151</v>
      </c>
      <c r="BB5" s="749"/>
      <c r="BC5" s="749"/>
      <c r="BD5" s="749"/>
      <c r="BE5" s="749"/>
      <c r="BF5" s="747"/>
    </row>
    <row r="6" spans="1:58" ht="20.149999999999999" customHeight="1" thickBot="1">
      <c r="A6" s="763"/>
      <c r="B6" s="764"/>
      <c r="C6" s="764"/>
      <c r="D6" s="765"/>
      <c r="E6" s="667"/>
      <c r="F6" s="667"/>
      <c r="G6" s="767"/>
      <c r="H6" s="667"/>
      <c r="I6" s="667"/>
      <c r="J6" s="767"/>
      <c r="K6" s="667"/>
      <c r="L6" s="667"/>
      <c r="M6" s="767"/>
      <c r="N6" s="667"/>
      <c r="O6" s="667"/>
      <c r="P6" s="767"/>
      <c r="Q6" s="667"/>
      <c r="R6" s="667"/>
      <c r="S6" s="767"/>
      <c r="T6" s="667"/>
      <c r="U6" s="667"/>
      <c r="V6" s="767"/>
      <c r="W6" s="667"/>
      <c r="X6" s="667"/>
      <c r="Y6" s="767"/>
      <c r="Z6" s="667"/>
      <c r="AA6" s="667"/>
      <c r="AB6" s="767"/>
      <c r="AC6" s="667"/>
      <c r="AD6" s="667"/>
      <c r="AE6" s="668"/>
      <c r="AF6" s="667"/>
      <c r="AG6" s="667"/>
      <c r="AH6" s="668"/>
      <c r="AI6" s="753"/>
      <c r="AJ6" s="754"/>
      <c r="AK6" s="756"/>
      <c r="AL6" s="754"/>
      <c r="AM6" s="756"/>
      <c r="AN6" s="754"/>
      <c r="AO6" s="756"/>
      <c r="AP6" s="758"/>
      <c r="AQ6" s="770"/>
      <c r="AR6" s="771"/>
      <c r="AS6" s="743"/>
      <c r="AT6" s="744"/>
      <c r="AU6" s="746"/>
      <c r="AV6" s="744"/>
      <c r="AW6" s="746"/>
      <c r="AX6" s="744"/>
      <c r="AY6" s="746"/>
      <c r="AZ6" s="748"/>
      <c r="BA6" s="743"/>
      <c r="BB6" s="750"/>
      <c r="BC6" s="750"/>
      <c r="BD6" s="750"/>
      <c r="BE6" s="750"/>
      <c r="BF6" s="748"/>
    </row>
    <row r="7" spans="1:58" ht="20.149999999999999" customHeight="1">
      <c r="A7" s="735" t="s">
        <v>250</v>
      </c>
      <c r="B7" s="736"/>
      <c r="C7" s="736"/>
      <c r="D7" s="737"/>
      <c r="E7" s="738"/>
      <c r="F7" s="738"/>
      <c r="G7" s="739"/>
      <c r="H7" s="322">
        <v>0</v>
      </c>
      <c r="I7" s="124" t="str">
        <f>IF(H7="","",IF(H7=J7,"△",IF(H7&gt;J7,"○","●")))</f>
        <v>△</v>
      </c>
      <c r="J7" s="323">
        <v>0</v>
      </c>
      <c r="K7" s="322">
        <v>4</v>
      </c>
      <c r="L7" s="124" t="str">
        <f>IF(K7="","",IF(K7=M7,"△",IF(K7&gt;M7,"○","●")))</f>
        <v>○</v>
      </c>
      <c r="M7" s="323">
        <v>0</v>
      </c>
      <c r="N7" s="322"/>
      <c r="O7" s="124" t="str">
        <f t="shared" ref="O7:O12" si="0">IF(N7="","",IF(N7=P7,"△",IF(N7&gt;P7,"○","●")))</f>
        <v/>
      </c>
      <c r="P7" s="323"/>
      <c r="Q7" s="322">
        <v>0</v>
      </c>
      <c r="R7" s="124" t="str">
        <f t="shared" ref="R7:R14" si="1">IF(Q7="","",IF(Q7=S7,"△",IF(Q7&gt;S7,"○","●")))</f>
        <v>●</v>
      </c>
      <c r="S7" s="323">
        <v>2</v>
      </c>
      <c r="T7" s="322">
        <v>0</v>
      </c>
      <c r="U7" s="124" t="str">
        <f t="shared" ref="U7:U16" si="2">IF(T7="","",IF(T7=V7,"△",IF(T7&gt;V7,"○","●")))</f>
        <v>●</v>
      </c>
      <c r="V7" s="323">
        <v>3</v>
      </c>
      <c r="W7" s="125"/>
      <c r="X7" s="124" t="str">
        <f t="shared" ref="X7:X18" si="3">IF(W7="","",IF(W7=Y7,"△",IF(W7&gt;Y7,"○","●")))</f>
        <v/>
      </c>
      <c r="Y7" s="255"/>
      <c r="Z7" s="125"/>
      <c r="AA7" s="124" t="str">
        <f t="shared" ref="AA7:AA20" si="4">IF(Z7="","",IF(Z7=AB7,"△",IF(Z7&gt;AB7,"○","●")))</f>
        <v/>
      </c>
      <c r="AB7" s="255"/>
      <c r="AC7" s="125"/>
      <c r="AD7" s="124" t="str">
        <f t="shared" ref="AD7:AD22" si="5">IF(AC7="","",IF(AC7=AE7,"△",IF(AC7&gt;AE7,"○","●")))</f>
        <v/>
      </c>
      <c r="AE7" s="126"/>
      <c r="AF7" s="127"/>
      <c r="AG7" s="124" t="str">
        <f t="shared" ref="AG7:AG24" si="6">IF(AF7="","",IF(AF7=AH7,"△",IF(AF7&gt;AH7,"○","●")))</f>
        <v/>
      </c>
      <c r="AH7" s="126"/>
      <c r="AI7" s="728">
        <f>IF(AND(AS7="",AU7="",AW7=""),"",SUM(AS7*3+AU7*0+AW7*1))</f>
        <v>4</v>
      </c>
      <c r="AJ7" s="729"/>
      <c r="AK7" s="730">
        <f>IF(AND(E7="",H7="",K7="",N7="",Q7="",T7="",W7="",Z7="",AC7="",AF7="",E8="",H8="",K8="",N8="",Q8="",T8="",W8="",Z8="",AC8="",AF8=""),"",SUM(E7,H7,K7,N7,Q7,T7,W7,Z7,AC7,AF7,E8,H8,K8,N8,Q8,T8,W8,Z8,AC8,AF8))</f>
        <v>4</v>
      </c>
      <c r="AL7" s="729"/>
      <c r="AM7" s="730">
        <f>IF(AND(G7="",J7="",M7="",P7="",S7="",V7="",Y7="",AB7="",AE7="",AH7="",G8="",J8="",M8="",P8="",S8="",V8="",Y8="",AB8="",AE8="",AH8=""),"",SUM(G7,J7,M7,P7,S7,V7,Y7,AB7,AE7,AH7,G8,J8,M8,P8,S8,V8,Y8,AB8,AE8,AH8))</f>
        <v>10</v>
      </c>
      <c r="AN7" s="729"/>
      <c r="AO7" s="730">
        <f>IF(AND(AK7="",AM7=""),"",(AK7-AM7))</f>
        <v>-6</v>
      </c>
      <c r="AP7" s="740"/>
      <c r="AQ7" s="724"/>
      <c r="AR7" s="725"/>
      <c r="AS7" s="728">
        <f>IF(AND(F7="",I7="",L7="",O7="",R7="",U7="",X7="",AA7="",AD7="",AG7="",F8="",I8="",L8="",O8="",R8="",U8="",X8="",AA8="",AD8="",AG8=""),"",COUNTIF(E7:AH8,"○"))</f>
        <v>1</v>
      </c>
      <c r="AT7" s="729"/>
      <c r="AU7" s="730">
        <f>IF(AND(F7="",I7="",L7="",O7="",R7="",U7="",X7="",AA7="",AD7="",AG7="",F8="",I8="",L8="",O8="",R8="",U8="",X8="",AA8="",AD8="",AG8=""),"",COUNTIF(E7:AH8,"●"))</f>
        <v>3</v>
      </c>
      <c r="AV7" s="729"/>
      <c r="AW7" s="730">
        <f>IF(AND(F7="",I7="",L7="",O7="",R7="",U7="",X7="",AA7="",AD7="",AG7="",F8="",I8="",L8="",O8="",R8="",U8="",X8="",AA8="",AD8="",AG8=""),"",COUNTIF(E7:AH8,"△"))</f>
        <v>1</v>
      </c>
      <c r="AX7" s="729"/>
      <c r="AY7" s="730">
        <f>IF(AND(F7="",I7="",L7="",O7="",R7="",U7="",X7="",AA7="",AD7="",AG7="",F8="",I8="",L8="",O8="",R8="",U8="",X8="",AA8="",AD8="",AG8=""),"",SUM(COUNTIF(E7:AH8,{"○","●","△"})))</f>
        <v>5</v>
      </c>
      <c r="AZ7" s="731"/>
      <c r="BA7" s="732"/>
      <c r="BB7" s="733"/>
      <c r="BC7" s="733"/>
      <c r="BD7" s="733"/>
      <c r="BE7" s="733"/>
      <c r="BF7" s="734"/>
    </row>
    <row r="8" spans="1:58" ht="20.149999999999999" customHeight="1">
      <c r="A8" s="702"/>
      <c r="B8" s="703"/>
      <c r="C8" s="703"/>
      <c r="D8" s="704"/>
      <c r="E8" s="720"/>
      <c r="F8" s="720"/>
      <c r="G8" s="721"/>
      <c r="H8" s="324"/>
      <c r="I8" s="128" t="str">
        <f>IF(H8="","",IF(H8=J8,"△",IF(H8&gt;J8,"○","●")))</f>
        <v/>
      </c>
      <c r="J8" s="325"/>
      <c r="K8" s="324"/>
      <c r="L8" s="128" t="str">
        <f>IF(K8="","",IF(K8=M8,"△",IF(K8&gt;M8,"○","●")))</f>
        <v/>
      </c>
      <c r="M8" s="325"/>
      <c r="N8" s="324"/>
      <c r="O8" s="128" t="str">
        <f t="shared" si="0"/>
        <v/>
      </c>
      <c r="P8" s="325"/>
      <c r="Q8" s="324"/>
      <c r="R8" s="128" t="str">
        <f t="shared" si="1"/>
        <v/>
      </c>
      <c r="S8" s="325"/>
      <c r="T8" s="324">
        <v>0</v>
      </c>
      <c r="U8" s="128" t="str">
        <f t="shared" si="2"/>
        <v>●</v>
      </c>
      <c r="V8" s="325">
        <v>5</v>
      </c>
      <c r="W8" s="129"/>
      <c r="X8" s="128" t="str">
        <f t="shared" si="3"/>
        <v/>
      </c>
      <c r="Y8" s="256"/>
      <c r="Z8" s="129"/>
      <c r="AA8" s="128" t="str">
        <f t="shared" si="4"/>
        <v/>
      </c>
      <c r="AB8" s="256"/>
      <c r="AC8" s="129"/>
      <c r="AD8" s="128" t="str">
        <f t="shared" si="5"/>
        <v/>
      </c>
      <c r="AE8" s="130"/>
      <c r="AF8" s="131"/>
      <c r="AG8" s="128" t="str">
        <f t="shared" si="6"/>
        <v/>
      </c>
      <c r="AH8" s="130"/>
      <c r="AI8" s="712"/>
      <c r="AJ8" s="713"/>
      <c r="AK8" s="715"/>
      <c r="AL8" s="713"/>
      <c r="AM8" s="715"/>
      <c r="AN8" s="713"/>
      <c r="AO8" s="715"/>
      <c r="AP8" s="723"/>
      <c r="AQ8" s="726"/>
      <c r="AR8" s="727"/>
      <c r="AS8" s="712"/>
      <c r="AT8" s="713"/>
      <c r="AU8" s="715"/>
      <c r="AV8" s="713"/>
      <c r="AW8" s="715"/>
      <c r="AX8" s="713"/>
      <c r="AY8" s="715"/>
      <c r="AZ8" s="717"/>
      <c r="BA8" s="696"/>
      <c r="BB8" s="697"/>
      <c r="BC8" s="697"/>
      <c r="BD8" s="697"/>
      <c r="BE8" s="697"/>
      <c r="BF8" s="698"/>
    </row>
    <row r="9" spans="1:58" ht="20.149999999999999" customHeight="1">
      <c r="A9" s="699" t="s">
        <v>244</v>
      </c>
      <c r="B9" s="700"/>
      <c r="C9" s="700"/>
      <c r="D9" s="701"/>
      <c r="E9" s="326">
        <f>IF(J7="","",J7)</f>
        <v>0</v>
      </c>
      <c r="F9" s="132" t="str">
        <f t="shared" ref="F9:F26" si="7">IF(E9="","",IF(E9=G9,"△",IF(E9&gt;G9,"○","●")))</f>
        <v>△</v>
      </c>
      <c r="G9" s="327">
        <f>IF(H7="","",H7)</f>
        <v>0</v>
      </c>
      <c r="H9" s="718"/>
      <c r="I9" s="718"/>
      <c r="J9" s="719"/>
      <c r="K9" s="328">
        <v>3</v>
      </c>
      <c r="L9" s="132" t="str">
        <f>IF(K9="","",IF(K9=M9,"△",IF(K9&gt;M9,"○","●")))</f>
        <v>○</v>
      </c>
      <c r="M9" s="329">
        <v>1</v>
      </c>
      <c r="N9" s="328">
        <v>0</v>
      </c>
      <c r="O9" s="132" t="str">
        <f t="shared" si="0"/>
        <v>●</v>
      </c>
      <c r="P9" s="329">
        <v>1</v>
      </c>
      <c r="Q9" s="328">
        <v>3</v>
      </c>
      <c r="R9" s="132" t="str">
        <f t="shared" si="1"/>
        <v>○</v>
      </c>
      <c r="S9" s="329">
        <v>0</v>
      </c>
      <c r="T9" s="328">
        <v>0</v>
      </c>
      <c r="U9" s="132" t="str">
        <f t="shared" si="2"/>
        <v>●</v>
      </c>
      <c r="V9" s="329">
        <v>6</v>
      </c>
      <c r="W9" s="133">
        <v>4</v>
      </c>
      <c r="X9" s="132" t="str">
        <f t="shared" si="3"/>
        <v>○</v>
      </c>
      <c r="Y9" s="257">
        <v>2</v>
      </c>
      <c r="Z9" s="133"/>
      <c r="AA9" s="132" t="str">
        <f t="shared" si="4"/>
        <v/>
      </c>
      <c r="AB9" s="257"/>
      <c r="AC9" s="133"/>
      <c r="AD9" s="132" t="str">
        <f t="shared" si="5"/>
        <v/>
      </c>
      <c r="AE9" s="134"/>
      <c r="AF9" s="135"/>
      <c r="AG9" s="132" t="str">
        <f t="shared" si="6"/>
        <v/>
      </c>
      <c r="AH9" s="134"/>
      <c r="AI9" s="710">
        <f>IF(AND(AS9="",AU9="",AW9=""),"",SUM(AS9*3+AU9*0+AW9*1))</f>
        <v>16</v>
      </c>
      <c r="AJ9" s="711"/>
      <c r="AK9" s="714">
        <f>IF(AND(E9="",H9="",K9="",N9="",Q9="",T9="",W9="",Z9="",AC9="",AF9="",E10="",H10="",K10="",N10="",Q10="",T10="",W10="",Z10="",AC10="",AF10=""),"",SUM(E9,H9,K9,N9,Q9,T9,W9,Z9,AC9,AF9,E10,H10,K10,N10,Q10,T10,W10,Z10,AC10,AF10))</f>
        <v>18</v>
      </c>
      <c r="AL9" s="711"/>
      <c r="AM9" s="714">
        <f>IF(AND(G9="",J9="",M9="",P9="",S9="",V9="",Y9="",AB9="",AE9="",AH9="",G10="",J10="",M10="",P10="",S10="",V10="",Y10="",AB10="",AE10="",AH10=""),"",SUM(G9,J9,M9,P9,S9,V9,Y9,AB9,AE9,AH9,G10,J10,M10,P10,S10,V10,Y10,AB10,AE10,AH10))</f>
        <v>15</v>
      </c>
      <c r="AN9" s="711"/>
      <c r="AO9" s="714">
        <f>IF(AND(AK9="",AM9=""),"",(AK9-AM9))</f>
        <v>3</v>
      </c>
      <c r="AP9" s="722"/>
      <c r="AQ9" s="681"/>
      <c r="AR9" s="682"/>
      <c r="AS9" s="710">
        <f>IF(AND(F9="",I9="",L9="",O9="",R9="",U9="",X9="",AA9="",AD9="",AG9="",F10="",I10="",L10="",O10="",R10="",U10="",X10="",AA10="",AD10="",AG10=""),"",COUNTIF(E9:AH10,"○"))</f>
        <v>5</v>
      </c>
      <c r="AT9" s="711"/>
      <c r="AU9" s="714">
        <f>IF(AND(F9="",I9="",L9="",O9="",R9="",U9="",X9="",AA9="",AD9="",AG9="",F10="",I10="",L10="",O10="",R10="",U10="",X10="",AA10="",AD10="",AG10=""),"",COUNTIF(E9:AH10,"●"))</f>
        <v>4</v>
      </c>
      <c r="AV9" s="711"/>
      <c r="AW9" s="714">
        <f>IF(AND(F9="",I9="",L9="",O9="",R9="",U9="",X9="",AA9="",AD9="",AG9="",F10="",I10="",L10="",O10="",R10="",U10="",X10="",AA10="",AD10="",AG10=""),"",COUNTIF(E9:AH10,"△"))</f>
        <v>1</v>
      </c>
      <c r="AX9" s="711"/>
      <c r="AY9" s="714">
        <f>IF(AND(F9="",I9="",L9="",O9="",R9="",U9="",X9="",AA9="",AD9="",AG9="",F10="",I10="",L10="",O10="",R10="",U10="",X10="",AA10="",AD10="",AG10=""),"",SUM(COUNTIF(E9:AH10,{"○","●","△"})))</f>
        <v>10</v>
      </c>
      <c r="AZ9" s="716"/>
      <c r="BA9" s="693"/>
      <c r="BB9" s="694"/>
      <c r="BC9" s="694"/>
      <c r="BD9" s="694"/>
      <c r="BE9" s="694"/>
      <c r="BF9" s="695"/>
    </row>
    <row r="10" spans="1:58" ht="20.149999999999999" customHeight="1">
      <c r="A10" s="702"/>
      <c r="B10" s="703"/>
      <c r="C10" s="703"/>
      <c r="D10" s="704"/>
      <c r="E10" s="330" t="str">
        <f>IF(J8="","",J8)</f>
        <v/>
      </c>
      <c r="F10" s="128" t="str">
        <f t="shared" si="7"/>
        <v/>
      </c>
      <c r="G10" s="331" t="str">
        <f>IF(H8="","",H8)</f>
        <v/>
      </c>
      <c r="H10" s="720"/>
      <c r="I10" s="720"/>
      <c r="J10" s="721"/>
      <c r="K10" s="324">
        <v>4</v>
      </c>
      <c r="L10" s="128" t="str">
        <f>IF(K10="","",IF(K10=M10,"△",IF(K10&gt;M10,"○","●")))</f>
        <v>○</v>
      </c>
      <c r="M10" s="325">
        <v>1</v>
      </c>
      <c r="N10" s="324">
        <v>0</v>
      </c>
      <c r="O10" s="128" t="str">
        <f t="shared" si="0"/>
        <v>●</v>
      </c>
      <c r="P10" s="325">
        <v>2</v>
      </c>
      <c r="Q10" s="324"/>
      <c r="R10" s="128" t="str">
        <f t="shared" si="1"/>
        <v/>
      </c>
      <c r="S10" s="325"/>
      <c r="T10" s="324">
        <v>0</v>
      </c>
      <c r="U10" s="128" t="str">
        <f t="shared" si="2"/>
        <v>●</v>
      </c>
      <c r="V10" s="325">
        <v>2</v>
      </c>
      <c r="W10" s="129">
        <v>4</v>
      </c>
      <c r="X10" s="128" t="str">
        <f t="shared" si="3"/>
        <v>○</v>
      </c>
      <c r="Y10" s="256">
        <v>0</v>
      </c>
      <c r="Z10" s="129"/>
      <c r="AA10" s="128" t="str">
        <f t="shared" si="4"/>
        <v/>
      </c>
      <c r="AB10" s="256"/>
      <c r="AC10" s="129"/>
      <c r="AD10" s="128" t="str">
        <f t="shared" si="5"/>
        <v/>
      </c>
      <c r="AE10" s="130"/>
      <c r="AF10" s="131"/>
      <c r="AG10" s="128" t="str">
        <f t="shared" si="6"/>
        <v/>
      </c>
      <c r="AH10" s="130"/>
      <c r="AI10" s="712"/>
      <c r="AJ10" s="713"/>
      <c r="AK10" s="715"/>
      <c r="AL10" s="713"/>
      <c r="AM10" s="715"/>
      <c r="AN10" s="713"/>
      <c r="AO10" s="715"/>
      <c r="AP10" s="723"/>
      <c r="AQ10" s="683"/>
      <c r="AR10" s="684"/>
      <c r="AS10" s="712"/>
      <c r="AT10" s="713"/>
      <c r="AU10" s="715"/>
      <c r="AV10" s="713"/>
      <c r="AW10" s="715"/>
      <c r="AX10" s="713"/>
      <c r="AY10" s="715"/>
      <c r="AZ10" s="717"/>
      <c r="BA10" s="696"/>
      <c r="BB10" s="697"/>
      <c r="BC10" s="697"/>
      <c r="BD10" s="697"/>
      <c r="BE10" s="697"/>
      <c r="BF10" s="698"/>
    </row>
    <row r="11" spans="1:58" ht="20.149999999999999" customHeight="1">
      <c r="A11" s="699" t="s">
        <v>253</v>
      </c>
      <c r="B11" s="700"/>
      <c r="C11" s="700"/>
      <c r="D11" s="701"/>
      <c r="E11" s="326">
        <f>IF(M7="","",M7)</f>
        <v>0</v>
      </c>
      <c r="F11" s="132" t="str">
        <f t="shared" si="7"/>
        <v>●</v>
      </c>
      <c r="G11" s="327">
        <f>IF(K7="","",K7)</f>
        <v>4</v>
      </c>
      <c r="H11" s="332">
        <f>IF(M9="","",M9)</f>
        <v>1</v>
      </c>
      <c r="I11" s="136" t="str">
        <f t="shared" ref="I11:I26" si="8">IF(H11="","",IF(H11=J11,"△",IF(H11&gt;J11,"○","●")))</f>
        <v>●</v>
      </c>
      <c r="J11" s="327">
        <f>IF(K9="","",K9)</f>
        <v>3</v>
      </c>
      <c r="K11" s="718"/>
      <c r="L11" s="718"/>
      <c r="M11" s="719"/>
      <c r="N11" s="328">
        <v>0</v>
      </c>
      <c r="O11" s="132" t="str">
        <f t="shared" si="0"/>
        <v>●</v>
      </c>
      <c r="P11" s="329">
        <v>4</v>
      </c>
      <c r="Q11" s="328">
        <v>1</v>
      </c>
      <c r="R11" s="132" t="str">
        <f t="shared" si="1"/>
        <v>○</v>
      </c>
      <c r="S11" s="329">
        <v>0</v>
      </c>
      <c r="T11" s="328"/>
      <c r="U11" s="132" t="str">
        <f t="shared" si="2"/>
        <v/>
      </c>
      <c r="V11" s="329"/>
      <c r="W11" s="133">
        <v>1</v>
      </c>
      <c r="X11" s="132" t="str">
        <f t="shared" si="3"/>
        <v>△</v>
      </c>
      <c r="Y11" s="257">
        <v>1</v>
      </c>
      <c r="Z11" s="133"/>
      <c r="AA11" s="132" t="str">
        <f t="shared" si="4"/>
        <v/>
      </c>
      <c r="AB11" s="257"/>
      <c r="AC11" s="133"/>
      <c r="AD11" s="132" t="str">
        <f t="shared" si="5"/>
        <v/>
      </c>
      <c r="AE11" s="134"/>
      <c r="AF11" s="135"/>
      <c r="AG11" s="132" t="str">
        <f t="shared" si="6"/>
        <v/>
      </c>
      <c r="AH11" s="134"/>
      <c r="AI11" s="710">
        <f>IF(AND(AS11="",AU11="",AW11=""),"",SUM(AS11*3+AU11*0+AW11*1))</f>
        <v>7</v>
      </c>
      <c r="AJ11" s="711"/>
      <c r="AK11" s="714">
        <f>IF(AND(E11="",H11="",K11="",N11="",Q11="",T11="",W11="",Z11="",AC11="",AF11="",E12="",H12="",K12="",N12="",Q12="",T12="",W12="",Z12="",AC12="",AF12=""),"",SUM(E11,H11,K11,N11,Q11,T11,W11,Z11,AC11,AF11,E12,H12,K12,N12,Q12,T12,W12,Z12,AC12,AF12))</f>
        <v>5</v>
      </c>
      <c r="AL11" s="711"/>
      <c r="AM11" s="714">
        <f>IF(AND(G11="",J11="",M11="",P11="",S11="",V11="",Y11="",AB11="",AE11="",AH11="",G12="",J12="",M12="",P12="",S12="",V12="",Y12="",AB12="",AE12="",AH12=""),"",SUM(G11,J11,M11,P11,S11,V11,Y11,AB11,AE11,AH11,G12,J12,M12,P12,S12,V12,Y12,AB12,AE12,AH12))</f>
        <v>16</v>
      </c>
      <c r="AN11" s="711"/>
      <c r="AO11" s="714">
        <f>IF(AND(AK11="",AM11=""),"",(AK11-AM11))</f>
        <v>-11</v>
      </c>
      <c r="AP11" s="722"/>
      <c r="AQ11" s="681"/>
      <c r="AR11" s="682"/>
      <c r="AS11" s="710">
        <f>IF(AND(F11="",I11="",L11="",O11="",R11="",U11="",X11="",AA11="",AD11="",AG11="",F12="",I12="",L12="",O12="",R12="",U12="",X12="",AA12="",AD12="",AG12=""),"",COUNTIF(E11:AH12,"○"))</f>
        <v>2</v>
      </c>
      <c r="AT11" s="711"/>
      <c r="AU11" s="714">
        <f>IF(AND(F11="",I11="",L11="",O11="",R11="",U11="",X11="",AA11="",AD11="",AG11="",F12="",I12="",L12="",O12="",R12="",U12="",X12="",AA12="",AD12="",AG12=""),"",COUNTIF(E11:AH12,"●"))</f>
        <v>4</v>
      </c>
      <c r="AV11" s="711"/>
      <c r="AW11" s="714">
        <f>IF(AND(F11="",I11="",L11="",O11="",R11="",U11="",X11="",AA11="",AD11="",AG11="",F12="",I12="",L12="",O12="",R12="",U12="",X12="",AA12="",AD12="",AG12=""),"",COUNTIF(E11:AH12,"△"))</f>
        <v>1</v>
      </c>
      <c r="AX11" s="711"/>
      <c r="AY11" s="714">
        <f>IF(AND(F11="",I11="",L11="",O11="",R11="",U11="",X11="",AA11="",AD11="",AG11="",F12="",I12="",L12="",O12="",R12="",U12="",X12="",AA12="",AD12="",AG12=""),"",SUM(COUNTIF(E11:AH12,{"○","●","△"})))</f>
        <v>7</v>
      </c>
      <c r="AZ11" s="716"/>
      <c r="BA11" s="693"/>
      <c r="BB11" s="694"/>
      <c r="BC11" s="694"/>
      <c r="BD11" s="694"/>
      <c r="BE11" s="694"/>
      <c r="BF11" s="695"/>
    </row>
    <row r="12" spans="1:58" ht="20.149999999999999" customHeight="1">
      <c r="A12" s="702"/>
      <c r="B12" s="703"/>
      <c r="C12" s="703"/>
      <c r="D12" s="704"/>
      <c r="E12" s="330" t="str">
        <f>IF(M8="","",M8)</f>
        <v/>
      </c>
      <c r="F12" s="128" t="str">
        <f t="shared" si="7"/>
        <v/>
      </c>
      <c r="G12" s="331" t="str">
        <f>IF(K8="","",K8)</f>
        <v/>
      </c>
      <c r="H12" s="330">
        <f>IF(M10="","",M10)</f>
        <v>1</v>
      </c>
      <c r="I12" s="128" t="str">
        <f t="shared" si="8"/>
        <v>●</v>
      </c>
      <c r="J12" s="331">
        <f>IF(K10="","",K10)</f>
        <v>4</v>
      </c>
      <c r="K12" s="720"/>
      <c r="L12" s="720"/>
      <c r="M12" s="721"/>
      <c r="N12" s="324"/>
      <c r="O12" s="128" t="str">
        <f t="shared" si="0"/>
        <v/>
      </c>
      <c r="P12" s="325"/>
      <c r="Q12" s="324">
        <v>1</v>
      </c>
      <c r="R12" s="128" t="str">
        <f t="shared" si="1"/>
        <v>○</v>
      </c>
      <c r="S12" s="325">
        <v>0</v>
      </c>
      <c r="T12" s="324"/>
      <c r="U12" s="128" t="str">
        <f t="shared" si="2"/>
        <v/>
      </c>
      <c r="V12" s="325"/>
      <c r="W12" s="129"/>
      <c r="X12" s="128" t="str">
        <f t="shared" si="3"/>
        <v/>
      </c>
      <c r="Y12" s="256"/>
      <c r="Z12" s="129"/>
      <c r="AA12" s="128" t="str">
        <f t="shared" si="4"/>
        <v/>
      </c>
      <c r="AB12" s="256"/>
      <c r="AC12" s="129"/>
      <c r="AD12" s="128" t="str">
        <f t="shared" si="5"/>
        <v/>
      </c>
      <c r="AE12" s="130"/>
      <c r="AF12" s="131"/>
      <c r="AG12" s="128" t="str">
        <f t="shared" si="6"/>
        <v/>
      </c>
      <c r="AH12" s="130"/>
      <c r="AI12" s="712"/>
      <c r="AJ12" s="713"/>
      <c r="AK12" s="715"/>
      <c r="AL12" s="713"/>
      <c r="AM12" s="715"/>
      <c r="AN12" s="713"/>
      <c r="AO12" s="715"/>
      <c r="AP12" s="723"/>
      <c r="AQ12" s="683"/>
      <c r="AR12" s="684"/>
      <c r="AS12" s="712"/>
      <c r="AT12" s="713"/>
      <c r="AU12" s="715"/>
      <c r="AV12" s="713"/>
      <c r="AW12" s="715"/>
      <c r="AX12" s="713"/>
      <c r="AY12" s="715"/>
      <c r="AZ12" s="717"/>
      <c r="BA12" s="696"/>
      <c r="BB12" s="697"/>
      <c r="BC12" s="697"/>
      <c r="BD12" s="697"/>
      <c r="BE12" s="697"/>
      <c r="BF12" s="698"/>
    </row>
    <row r="13" spans="1:58" ht="20.149999999999999" customHeight="1">
      <c r="A13" s="699" t="s">
        <v>255</v>
      </c>
      <c r="B13" s="700"/>
      <c r="C13" s="700"/>
      <c r="D13" s="701"/>
      <c r="E13" s="326" t="str">
        <f>IF(P7="","",P7)</f>
        <v/>
      </c>
      <c r="F13" s="132" t="str">
        <f t="shared" si="7"/>
        <v/>
      </c>
      <c r="G13" s="327" t="str">
        <f>IF(N7="","",N7)</f>
        <v/>
      </c>
      <c r="H13" s="326">
        <f>IF(P9="","",P9)</f>
        <v>1</v>
      </c>
      <c r="I13" s="132" t="str">
        <f t="shared" si="8"/>
        <v>○</v>
      </c>
      <c r="J13" s="327">
        <f>IF(N9="","",N9)</f>
        <v>0</v>
      </c>
      <c r="K13" s="332">
        <f>IF(P11="","",P11)</f>
        <v>4</v>
      </c>
      <c r="L13" s="136" t="str">
        <f t="shared" ref="L13:L26" si="9">IF(K13="","",IF(K13=M13,"△",IF(K13&gt;M13,"○","●")))</f>
        <v>○</v>
      </c>
      <c r="M13" s="327">
        <f>IF(N11="","",N11)</f>
        <v>0</v>
      </c>
      <c r="N13" s="718"/>
      <c r="O13" s="718"/>
      <c r="P13" s="719"/>
      <c r="Q13" s="328">
        <v>1</v>
      </c>
      <c r="R13" s="132" t="str">
        <f t="shared" si="1"/>
        <v>○</v>
      </c>
      <c r="S13" s="329">
        <v>0</v>
      </c>
      <c r="T13" s="328">
        <v>0</v>
      </c>
      <c r="U13" s="132" t="str">
        <f t="shared" si="2"/>
        <v>△</v>
      </c>
      <c r="V13" s="329">
        <v>0</v>
      </c>
      <c r="W13" s="133">
        <v>7</v>
      </c>
      <c r="X13" s="132" t="str">
        <f t="shared" si="3"/>
        <v>○</v>
      </c>
      <c r="Y13" s="257">
        <v>0</v>
      </c>
      <c r="Z13" s="133"/>
      <c r="AA13" s="132" t="str">
        <f t="shared" si="4"/>
        <v/>
      </c>
      <c r="AB13" s="257"/>
      <c r="AC13" s="133"/>
      <c r="AD13" s="132" t="str">
        <f t="shared" si="5"/>
        <v/>
      </c>
      <c r="AE13" s="134"/>
      <c r="AF13" s="135"/>
      <c r="AG13" s="132" t="str">
        <f t="shared" si="6"/>
        <v/>
      </c>
      <c r="AH13" s="134"/>
      <c r="AI13" s="710">
        <f>IF(AND(AS13="",AU13="",AW13=""),"",SUM(AS13*3+AU13*0+AW13*1))</f>
        <v>19</v>
      </c>
      <c r="AJ13" s="711"/>
      <c r="AK13" s="714">
        <f>IF(AND(E13="",H13="",K13="",N13="",Q13="",T13="",W13="",Z13="",AC13="",AF13="",E14="",H14="",K14="",N14="",Q14="",T14="",W14="",Z14="",AC14="",AF14=""),"",SUM(E13,H13,K13,N13,Q13,T13,W13,Z13,AC13,AF13,E14,H14,K14,N14,Q14,T14,W14,Z14,AC14,AF14))</f>
        <v>18</v>
      </c>
      <c r="AL13" s="711"/>
      <c r="AM13" s="714">
        <f>IF(AND(G13="",J13="",M13="",P13="",S13="",V13="",Y13="",AB13="",AE13="",AH13="",G14="",J14="",M14="",P14="",S14="",V14="",Y14="",AB14="",AE14="",AH14=""),"",SUM(G13,J13,M13,P13,S13,V13,Y13,AB13,AE13,AH13,G14,J14,M14,P14,S14,V14,Y14,AB14,AE14,AH14))</f>
        <v>0</v>
      </c>
      <c r="AN13" s="711"/>
      <c r="AO13" s="714">
        <f>IF(AND(AK13="",AM13=""),"",(AK13-AM13))</f>
        <v>18</v>
      </c>
      <c r="AP13" s="722"/>
      <c r="AQ13" s="681"/>
      <c r="AR13" s="682"/>
      <c r="AS13" s="710">
        <f>IF(AND(F13="",I13="",L13="",O13="",R13="",U13="",X13="",AA13="",AD13="",AG13="",F14="",I14="",L14="",O14="",R14="",U14="",X14="",AA14="",AD14="",AG14=""),"",COUNTIF(E13:AH14,"○"))</f>
        <v>6</v>
      </c>
      <c r="AT13" s="711"/>
      <c r="AU13" s="714">
        <f>IF(AND(F13="",I13="",L13="",O13="",R13="",U13="",X13="",AA13="",AD13="",AG13="",F14="",I14="",L14="",O14="",R14="",U14="",X14="",AA14="",AD14="",AG14=""),"",COUNTIF(E13:AH14,"●"))</f>
        <v>0</v>
      </c>
      <c r="AV13" s="711"/>
      <c r="AW13" s="714">
        <f>IF(AND(F13="",I13="",L13="",O13="",R13="",U13="",X13="",AA13="",AD13="",AG13="",F14="",I14="",L14="",O14="",R14="",U14="",X14="",AA14="",AD14="",AG14=""),"",COUNTIF(E13:AH14,"△"))</f>
        <v>1</v>
      </c>
      <c r="AX13" s="711"/>
      <c r="AY13" s="714">
        <f>IF(AND(F13="",I13="",L13="",O13="",R13="",U13="",X13="",AA13="",AD13="",AG13="",F14="",I14="",L14="",O14="",R14="",U14="",X14="",AA14="",AD14="",AG14=""),"",SUM(COUNTIF(E13:AH14,{"○","●","△"})))</f>
        <v>7</v>
      </c>
      <c r="AZ13" s="716"/>
      <c r="BA13" s="693"/>
      <c r="BB13" s="694"/>
      <c r="BC13" s="694"/>
      <c r="BD13" s="694"/>
      <c r="BE13" s="694"/>
      <c r="BF13" s="695"/>
    </row>
    <row r="14" spans="1:58" ht="20.149999999999999" customHeight="1">
      <c r="A14" s="702"/>
      <c r="B14" s="703"/>
      <c r="C14" s="703"/>
      <c r="D14" s="704"/>
      <c r="E14" s="330" t="str">
        <f>IF(P8="","",P8)</f>
        <v/>
      </c>
      <c r="F14" s="128" t="str">
        <f t="shared" si="7"/>
        <v/>
      </c>
      <c r="G14" s="331" t="str">
        <f>IF(N8="","",N8)</f>
        <v/>
      </c>
      <c r="H14" s="330">
        <f>IF(P10="","",P10)</f>
        <v>2</v>
      </c>
      <c r="I14" s="128" t="str">
        <f t="shared" si="8"/>
        <v>○</v>
      </c>
      <c r="J14" s="331">
        <f>IF(N10="","",N10)</f>
        <v>0</v>
      </c>
      <c r="K14" s="333" t="str">
        <f>IF(P12="","",P12)</f>
        <v/>
      </c>
      <c r="L14" s="334" t="str">
        <f t="shared" si="9"/>
        <v/>
      </c>
      <c r="M14" s="335" t="str">
        <f>IF(N12="","",N12)</f>
        <v/>
      </c>
      <c r="N14" s="720"/>
      <c r="O14" s="720"/>
      <c r="P14" s="721"/>
      <c r="Q14" s="324"/>
      <c r="R14" s="128" t="str">
        <f t="shared" si="1"/>
        <v/>
      </c>
      <c r="S14" s="325"/>
      <c r="T14" s="324"/>
      <c r="U14" s="128" t="str">
        <f t="shared" si="2"/>
        <v/>
      </c>
      <c r="V14" s="325"/>
      <c r="W14" s="129">
        <v>3</v>
      </c>
      <c r="X14" s="128" t="str">
        <f t="shared" si="3"/>
        <v>○</v>
      </c>
      <c r="Y14" s="256">
        <v>0</v>
      </c>
      <c r="Z14" s="129"/>
      <c r="AA14" s="128" t="str">
        <f t="shared" si="4"/>
        <v/>
      </c>
      <c r="AB14" s="256"/>
      <c r="AC14" s="129"/>
      <c r="AD14" s="128" t="str">
        <f t="shared" si="5"/>
        <v/>
      </c>
      <c r="AE14" s="130"/>
      <c r="AF14" s="131"/>
      <c r="AG14" s="128" t="str">
        <f t="shared" si="6"/>
        <v/>
      </c>
      <c r="AH14" s="130"/>
      <c r="AI14" s="712"/>
      <c r="AJ14" s="713"/>
      <c r="AK14" s="715"/>
      <c r="AL14" s="713"/>
      <c r="AM14" s="715"/>
      <c r="AN14" s="713"/>
      <c r="AO14" s="715"/>
      <c r="AP14" s="723"/>
      <c r="AQ14" s="683"/>
      <c r="AR14" s="684"/>
      <c r="AS14" s="712"/>
      <c r="AT14" s="713"/>
      <c r="AU14" s="715"/>
      <c r="AV14" s="713"/>
      <c r="AW14" s="715"/>
      <c r="AX14" s="713"/>
      <c r="AY14" s="715"/>
      <c r="AZ14" s="717"/>
      <c r="BA14" s="696"/>
      <c r="BB14" s="697"/>
      <c r="BC14" s="697"/>
      <c r="BD14" s="697"/>
      <c r="BE14" s="697"/>
      <c r="BF14" s="698"/>
    </row>
    <row r="15" spans="1:58" ht="20.149999999999999" customHeight="1">
      <c r="A15" s="699" t="s">
        <v>257</v>
      </c>
      <c r="B15" s="700"/>
      <c r="C15" s="700"/>
      <c r="D15" s="701"/>
      <c r="E15" s="326">
        <f>IF(S7="","",S7)</f>
        <v>2</v>
      </c>
      <c r="F15" s="132" t="str">
        <f t="shared" si="7"/>
        <v>○</v>
      </c>
      <c r="G15" s="327">
        <f>IF(Q7="","",Q7)</f>
        <v>0</v>
      </c>
      <c r="H15" s="326">
        <f>IF(S9="","",S9)</f>
        <v>0</v>
      </c>
      <c r="I15" s="132" t="str">
        <f t="shared" si="8"/>
        <v>●</v>
      </c>
      <c r="J15" s="327">
        <f>IF(Q9="","",Q9)</f>
        <v>3</v>
      </c>
      <c r="K15" s="326">
        <f>IF(S11="","",S11)</f>
        <v>0</v>
      </c>
      <c r="L15" s="132" t="str">
        <f t="shared" si="9"/>
        <v>●</v>
      </c>
      <c r="M15" s="327">
        <f>IF(Q11="","",Q11)</f>
        <v>1</v>
      </c>
      <c r="N15" s="332">
        <f>IF(S13="","",S13)</f>
        <v>0</v>
      </c>
      <c r="O15" s="136" t="str">
        <f t="shared" ref="O15:O26" si="10">IF(N15="","",IF(N15=P15,"△",IF(N15&gt;P15,"○","●")))</f>
        <v>●</v>
      </c>
      <c r="P15" s="327">
        <f>IF(Q13="","",Q13)</f>
        <v>1</v>
      </c>
      <c r="Q15" s="718"/>
      <c r="R15" s="718"/>
      <c r="S15" s="719"/>
      <c r="T15" s="328"/>
      <c r="U15" s="132" t="str">
        <f t="shared" si="2"/>
        <v/>
      </c>
      <c r="V15" s="329"/>
      <c r="W15" s="133"/>
      <c r="X15" s="132" t="str">
        <f t="shared" si="3"/>
        <v/>
      </c>
      <c r="Y15" s="257"/>
      <c r="Z15" s="133"/>
      <c r="AA15" s="132" t="str">
        <f t="shared" si="4"/>
        <v/>
      </c>
      <c r="AB15" s="257"/>
      <c r="AC15" s="133"/>
      <c r="AD15" s="132" t="str">
        <f t="shared" si="5"/>
        <v/>
      </c>
      <c r="AE15" s="134"/>
      <c r="AF15" s="135"/>
      <c r="AG15" s="132" t="str">
        <f t="shared" si="6"/>
        <v/>
      </c>
      <c r="AH15" s="134"/>
      <c r="AI15" s="710">
        <f>IF(AND(AS15="",AU15="",AW15=""),"",SUM(AS15*3+AU15*0+AW15*1))</f>
        <v>3</v>
      </c>
      <c r="AJ15" s="711"/>
      <c r="AK15" s="714">
        <f>IF(AND(E15="",H15="",K15="",N15="",Q15="",T15="",W15="",Z15="",AC15="",AF15="",E16="",H16="",K16="",N16="",Q16="",T16="",W16="",Z16="",AC16="",AF16=""),"",SUM(E15,H15,K15,N15,Q15,T15,W15,Z15,AC15,AF15,E16,H16,K16,N16,Q16,T16,W16,Z16,AC16,AF16))</f>
        <v>2</v>
      </c>
      <c r="AL15" s="711"/>
      <c r="AM15" s="714">
        <f>IF(AND(G15="",J15="",M15="",P15="",S15="",V15="",Y15="",AB15="",AE15="",AH15="",G16="",J16="",M16="",P16="",S16="",V16="",Y16="",AB16="",AE16="",AH16=""),"",SUM(G15,J15,M15,P15,S15,V15,Y15,AB15,AE15,AH15,G16,J16,M16,P16,S16,V16,Y16,AB16,AE16,AH16))</f>
        <v>6</v>
      </c>
      <c r="AN15" s="711"/>
      <c r="AO15" s="714">
        <f>IF(AND(AK15="",AM15=""),"",(AK15-AM15))</f>
        <v>-4</v>
      </c>
      <c r="AP15" s="722"/>
      <c r="AQ15" s="681"/>
      <c r="AR15" s="682"/>
      <c r="AS15" s="710">
        <f>IF(AND(F15="",I15="",L15="",O15="",R15="",U15="",X15="",AA15="",AD15="",AG15="",F16="",I16="",L16="",O16="",R16="",U16="",X16="",AA16="",AD16="",AG16=""),"",COUNTIF(E15:AH16,"○"))</f>
        <v>1</v>
      </c>
      <c r="AT15" s="711"/>
      <c r="AU15" s="714">
        <f>IF(AND(F15="",I15="",L15="",O15="",R15="",U15="",X15="",AA15="",AD15="",AG15="",F16="",I16="",L16="",O16="",R16="",U16="",X16="",AA16="",AD16="",AG16=""),"",COUNTIF(E15:AH16,"●"))</f>
        <v>4</v>
      </c>
      <c r="AV15" s="711"/>
      <c r="AW15" s="714">
        <f>IF(AND(F15="",I15="",L15="",O15="",R15="",U15="",X15="",AA15="",AD15="",AG15="",F16="",I16="",L16="",O16="",R16="",U16="",X16="",AA16="",AD16="",AG16=""),"",COUNTIF(E15:AH16,"△"))</f>
        <v>0</v>
      </c>
      <c r="AX15" s="711"/>
      <c r="AY15" s="714">
        <f>IF(AND(F15="",I15="",L15="",O15="",R15="",U15="",X15="",AA15="",AD15="",AG15="",F16="",I16="",L16="",O16="",R16="",U16="",X16="",AA16="",AD16="",AG16=""),"",SUM(COUNTIF(E15:AH16,{"○","●","△"})))</f>
        <v>5</v>
      </c>
      <c r="AZ15" s="716"/>
      <c r="BA15" s="693"/>
      <c r="BB15" s="694"/>
      <c r="BC15" s="694"/>
      <c r="BD15" s="694"/>
      <c r="BE15" s="694"/>
      <c r="BF15" s="695"/>
    </row>
    <row r="16" spans="1:58" ht="20.149999999999999" customHeight="1">
      <c r="A16" s="702"/>
      <c r="B16" s="703"/>
      <c r="C16" s="703"/>
      <c r="D16" s="704"/>
      <c r="E16" s="330" t="str">
        <f>IF(S8="","",S8)</f>
        <v/>
      </c>
      <c r="F16" s="128" t="str">
        <f t="shared" si="7"/>
        <v/>
      </c>
      <c r="G16" s="331" t="str">
        <f>IF(Q8="","",Q8)</f>
        <v/>
      </c>
      <c r="H16" s="330" t="str">
        <f>IF(S10="","",S10)</f>
        <v/>
      </c>
      <c r="I16" s="128" t="str">
        <f t="shared" si="8"/>
        <v/>
      </c>
      <c r="J16" s="331" t="str">
        <f>IF(Q10="","",Q10)</f>
        <v/>
      </c>
      <c r="K16" s="330">
        <f>IF(S12="","",S12)</f>
        <v>0</v>
      </c>
      <c r="L16" s="128" t="str">
        <f t="shared" si="9"/>
        <v>●</v>
      </c>
      <c r="M16" s="331">
        <f>IF(Q12="","",Q12)</f>
        <v>1</v>
      </c>
      <c r="N16" s="330" t="str">
        <f>IF(S14="","",S14)</f>
        <v/>
      </c>
      <c r="O16" s="128" t="str">
        <f t="shared" si="10"/>
        <v/>
      </c>
      <c r="P16" s="331" t="str">
        <f>IF(Q14="","",Q14)</f>
        <v/>
      </c>
      <c r="Q16" s="720"/>
      <c r="R16" s="720"/>
      <c r="S16" s="721"/>
      <c r="T16" s="324"/>
      <c r="U16" s="128" t="str">
        <f t="shared" si="2"/>
        <v/>
      </c>
      <c r="V16" s="325"/>
      <c r="W16" s="129"/>
      <c r="X16" s="128" t="str">
        <f t="shared" si="3"/>
        <v/>
      </c>
      <c r="Y16" s="256"/>
      <c r="Z16" s="129"/>
      <c r="AA16" s="128" t="str">
        <f t="shared" si="4"/>
        <v/>
      </c>
      <c r="AB16" s="256"/>
      <c r="AC16" s="129"/>
      <c r="AD16" s="128" t="str">
        <f t="shared" si="5"/>
        <v/>
      </c>
      <c r="AE16" s="130"/>
      <c r="AF16" s="131"/>
      <c r="AG16" s="128" t="str">
        <f t="shared" si="6"/>
        <v/>
      </c>
      <c r="AH16" s="130"/>
      <c r="AI16" s="712"/>
      <c r="AJ16" s="713"/>
      <c r="AK16" s="715"/>
      <c r="AL16" s="713"/>
      <c r="AM16" s="715"/>
      <c r="AN16" s="713"/>
      <c r="AO16" s="715"/>
      <c r="AP16" s="723"/>
      <c r="AQ16" s="683"/>
      <c r="AR16" s="684"/>
      <c r="AS16" s="712"/>
      <c r="AT16" s="713"/>
      <c r="AU16" s="715"/>
      <c r="AV16" s="713"/>
      <c r="AW16" s="715"/>
      <c r="AX16" s="713"/>
      <c r="AY16" s="715"/>
      <c r="AZ16" s="717"/>
      <c r="BA16" s="696"/>
      <c r="BB16" s="697"/>
      <c r="BC16" s="697"/>
      <c r="BD16" s="697"/>
      <c r="BE16" s="697"/>
      <c r="BF16" s="698"/>
    </row>
    <row r="17" spans="1:58" ht="20.149999999999999" customHeight="1">
      <c r="A17" s="699" t="s">
        <v>259</v>
      </c>
      <c r="B17" s="700"/>
      <c r="C17" s="700"/>
      <c r="D17" s="701"/>
      <c r="E17" s="326">
        <f>IF(V7="","",V7)</f>
        <v>3</v>
      </c>
      <c r="F17" s="132" t="str">
        <f t="shared" si="7"/>
        <v>○</v>
      </c>
      <c r="G17" s="327">
        <f>IF(T7="","",T7)</f>
        <v>0</v>
      </c>
      <c r="H17" s="326">
        <f>IF(V9="","",V9)</f>
        <v>6</v>
      </c>
      <c r="I17" s="132" t="str">
        <f t="shared" si="8"/>
        <v>○</v>
      </c>
      <c r="J17" s="327">
        <f>IF(T9="","",T9)</f>
        <v>0</v>
      </c>
      <c r="K17" s="326" t="str">
        <f>IF(V11="","",V11)</f>
        <v/>
      </c>
      <c r="L17" s="132" t="str">
        <f t="shared" si="9"/>
        <v/>
      </c>
      <c r="M17" s="327" t="str">
        <f>IF(T11="","",T11)</f>
        <v/>
      </c>
      <c r="N17" s="326">
        <f>IF(V13="","",V13)</f>
        <v>0</v>
      </c>
      <c r="O17" s="132" t="str">
        <f t="shared" si="10"/>
        <v>△</v>
      </c>
      <c r="P17" s="327">
        <f>IF(T13="","",T13)</f>
        <v>0</v>
      </c>
      <c r="Q17" s="332" t="str">
        <f>IF(V15="","",V15)</f>
        <v/>
      </c>
      <c r="R17" s="136" t="str">
        <f t="shared" ref="R17:R26" si="11">IF(Q17="","",IF(Q17=S17,"△",IF(Q17&gt;S17,"○","●")))</f>
        <v/>
      </c>
      <c r="S17" s="327" t="str">
        <f>IF(T15="","",T15)</f>
        <v/>
      </c>
      <c r="T17" s="718"/>
      <c r="U17" s="718"/>
      <c r="V17" s="719"/>
      <c r="W17" s="133">
        <v>14</v>
      </c>
      <c r="X17" s="132" t="str">
        <f t="shared" si="3"/>
        <v>○</v>
      </c>
      <c r="Y17" s="257">
        <v>0</v>
      </c>
      <c r="Z17" s="133"/>
      <c r="AA17" s="132" t="str">
        <f t="shared" si="4"/>
        <v/>
      </c>
      <c r="AB17" s="257"/>
      <c r="AC17" s="133"/>
      <c r="AD17" s="132" t="str">
        <f t="shared" si="5"/>
        <v/>
      </c>
      <c r="AE17" s="134"/>
      <c r="AF17" s="135"/>
      <c r="AG17" s="132" t="str">
        <f t="shared" si="6"/>
        <v/>
      </c>
      <c r="AH17" s="134"/>
      <c r="AI17" s="710">
        <f>IF(AND(AS17="",AU17="",AW17=""),"",SUM(AS17*3+AU17*0+AW17*1))</f>
        <v>19</v>
      </c>
      <c r="AJ17" s="711"/>
      <c r="AK17" s="714">
        <f>IF(AND(E17="",H17="",K17="",N17="",Q17="",T17="",W17="",Z17="",AC17="",AF17="",E18="",H18="",K18="",N18="",Q18="",T18="",W18="",Z18="",AC18="",AF18=""),"",SUM(E17,H17,K17,N17,Q17,T17,W17,Z17,AC17,AF17,E18,H18,K18,N18,Q18,T18,W18,Z18,AC18,AF18))</f>
        <v>36</v>
      </c>
      <c r="AL17" s="711"/>
      <c r="AM17" s="714">
        <f>IF(AND(G17="",J17="",M17="",P17="",S17="",V17="",Y17="",AB17="",AE17="",AH17="",G18="",J18="",M18="",P18="",S18="",V18="",Y18="",AB18="",AE18="",AH18=""),"",SUM(G17,J17,M17,P17,S17,V17,Y17,AB17,AE17,AH17,G18,J18,M18,P18,S18,V18,Y18,AB18,AE18,AH18))</f>
        <v>0</v>
      </c>
      <c r="AN17" s="711"/>
      <c r="AO17" s="714">
        <f>IF(AND(AK17="",AM17=""),"",(AK17-AM17))</f>
        <v>36</v>
      </c>
      <c r="AP17" s="722"/>
      <c r="AQ17" s="681"/>
      <c r="AR17" s="682"/>
      <c r="AS17" s="710">
        <f>IF(AND(F17="",I17="",L17="",O17="",R17="",U17="",X17="",AA17="",AD17="",AG17="",F18="",I18="",L18="",O18="",R18="",U18="",X18="",AA18="",AD18="",AG18=""),"",COUNTIF(E17:AH18,"○"))</f>
        <v>6</v>
      </c>
      <c r="AT17" s="711"/>
      <c r="AU17" s="714">
        <f>IF(AND(F17="",I17="",L17="",O17="",R17="",U17="",X17="",AA17="",AD17="",AG17="",F18="",I18="",L18="",O18="",R18="",U18="",X18="",AA18="",AD18="",AG18=""),"",COUNTIF(E17:AH18,"●"))</f>
        <v>0</v>
      </c>
      <c r="AV17" s="711"/>
      <c r="AW17" s="714">
        <f>IF(AND(F17="",I17="",L17="",O17="",R17="",U17="",X17="",AA17="",AD17="",AG17="",F18="",I18="",L18="",O18="",R18="",U18="",X18="",AA18="",AD18="",AG18=""),"",COUNTIF(E17:AH18,"△"))</f>
        <v>1</v>
      </c>
      <c r="AX17" s="711"/>
      <c r="AY17" s="714">
        <f>IF(AND(F17="",I17="",L17="",O17="",R17="",U17="",X17="",AA17="",AD17="",AG17="",F18="",I18="",L18="",O18="",R18="",U18="",X18="",AA18="",AD18="",AG18=""),"",SUM(COUNTIF(E17:AH18,{"○","●","△"})))</f>
        <v>7</v>
      </c>
      <c r="AZ17" s="716"/>
      <c r="BA17" s="693"/>
      <c r="BB17" s="694"/>
      <c r="BC17" s="694"/>
      <c r="BD17" s="694"/>
      <c r="BE17" s="694"/>
      <c r="BF17" s="695"/>
    </row>
    <row r="18" spans="1:58" ht="20.149999999999999" customHeight="1">
      <c r="A18" s="702"/>
      <c r="B18" s="703"/>
      <c r="C18" s="703"/>
      <c r="D18" s="704"/>
      <c r="E18" s="330">
        <f>IF(V8="","",V8)</f>
        <v>5</v>
      </c>
      <c r="F18" s="128" t="str">
        <f t="shared" si="7"/>
        <v>○</v>
      </c>
      <c r="G18" s="331">
        <f>IF(T8="","",T8)</f>
        <v>0</v>
      </c>
      <c r="H18" s="330">
        <f>IF(V10="","",V10)</f>
        <v>2</v>
      </c>
      <c r="I18" s="128" t="str">
        <f t="shared" si="8"/>
        <v>○</v>
      </c>
      <c r="J18" s="331">
        <f>IF(T10="","",T10)</f>
        <v>0</v>
      </c>
      <c r="K18" s="330" t="str">
        <f>IF(V12="","",V12)</f>
        <v/>
      </c>
      <c r="L18" s="128" t="str">
        <f t="shared" si="9"/>
        <v/>
      </c>
      <c r="M18" s="331" t="str">
        <f>IF(T12="","",T12)</f>
        <v/>
      </c>
      <c r="N18" s="330" t="str">
        <f>IF(V14="","",V14)</f>
        <v/>
      </c>
      <c r="O18" s="128" t="str">
        <f t="shared" si="10"/>
        <v/>
      </c>
      <c r="P18" s="331" t="str">
        <f>IF(T14="","",T14)</f>
        <v/>
      </c>
      <c r="Q18" s="330" t="str">
        <f>IF(V16="","",V16)</f>
        <v/>
      </c>
      <c r="R18" s="128" t="str">
        <f t="shared" si="11"/>
        <v/>
      </c>
      <c r="S18" s="331" t="str">
        <f>IF(T16="","",T16)</f>
        <v/>
      </c>
      <c r="T18" s="720"/>
      <c r="U18" s="720"/>
      <c r="V18" s="721"/>
      <c r="W18" s="129">
        <v>6</v>
      </c>
      <c r="X18" s="128" t="str">
        <f t="shared" si="3"/>
        <v>○</v>
      </c>
      <c r="Y18" s="256">
        <v>0</v>
      </c>
      <c r="Z18" s="129"/>
      <c r="AA18" s="128" t="str">
        <f t="shared" si="4"/>
        <v/>
      </c>
      <c r="AB18" s="256"/>
      <c r="AC18" s="129"/>
      <c r="AD18" s="128" t="str">
        <f t="shared" si="5"/>
        <v/>
      </c>
      <c r="AE18" s="130"/>
      <c r="AF18" s="131"/>
      <c r="AG18" s="128" t="str">
        <f t="shared" si="6"/>
        <v/>
      </c>
      <c r="AH18" s="130"/>
      <c r="AI18" s="712"/>
      <c r="AJ18" s="713"/>
      <c r="AK18" s="715"/>
      <c r="AL18" s="713"/>
      <c r="AM18" s="715"/>
      <c r="AN18" s="713"/>
      <c r="AO18" s="715"/>
      <c r="AP18" s="723"/>
      <c r="AQ18" s="683"/>
      <c r="AR18" s="684"/>
      <c r="AS18" s="712"/>
      <c r="AT18" s="713"/>
      <c r="AU18" s="715"/>
      <c r="AV18" s="713"/>
      <c r="AW18" s="715"/>
      <c r="AX18" s="713"/>
      <c r="AY18" s="715"/>
      <c r="AZ18" s="717"/>
      <c r="BA18" s="696"/>
      <c r="BB18" s="697"/>
      <c r="BC18" s="697"/>
      <c r="BD18" s="697"/>
      <c r="BE18" s="697"/>
      <c r="BF18" s="698"/>
    </row>
    <row r="19" spans="1:58" ht="20.149999999999999" customHeight="1">
      <c r="A19" s="699" t="s">
        <v>243</v>
      </c>
      <c r="B19" s="700"/>
      <c r="C19" s="700"/>
      <c r="D19" s="701"/>
      <c r="E19" s="260" t="str">
        <f>IF(Y7="","",Y7)</f>
        <v/>
      </c>
      <c r="F19" s="136" t="str">
        <f t="shared" si="7"/>
        <v/>
      </c>
      <c r="G19" s="261" t="str">
        <f>IF(W7="","",W7)</f>
        <v/>
      </c>
      <c r="H19" s="260">
        <f>IF(Y9="","",Y9)</f>
        <v>2</v>
      </c>
      <c r="I19" s="136" t="str">
        <f t="shared" si="8"/>
        <v>●</v>
      </c>
      <c r="J19" s="261">
        <f>IF(W9="","",W9)</f>
        <v>4</v>
      </c>
      <c r="K19" s="260">
        <f>IF(Y11="","",Y11)</f>
        <v>1</v>
      </c>
      <c r="L19" s="136" t="str">
        <f t="shared" si="9"/>
        <v>△</v>
      </c>
      <c r="M19" s="261">
        <f>IF(W11="","",W11)</f>
        <v>1</v>
      </c>
      <c r="N19" s="260">
        <f>IF(Y13="","",Y13)</f>
        <v>0</v>
      </c>
      <c r="O19" s="136" t="str">
        <f t="shared" si="10"/>
        <v>●</v>
      </c>
      <c r="P19" s="261">
        <f>IF(W13="","",W13)</f>
        <v>7</v>
      </c>
      <c r="Q19" s="260" t="str">
        <f>IF(Y15="","",Y15)</f>
        <v/>
      </c>
      <c r="R19" s="136" t="str">
        <f t="shared" si="11"/>
        <v/>
      </c>
      <c r="S19" s="261" t="str">
        <f>IF(W15="","",W15)</f>
        <v/>
      </c>
      <c r="T19" s="260">
        <f>IF(Y17="","",Y17)</f>
        <v>0</v>
      </c>
      <c r="U19" s="136" t="str">
        <f t="shared" ref="U19:U26" si="12">IF(T19="","",IF(T19=V19,"△",IF(T19&gt;V19,"○","●")))</f>
        <v>●</v>
      </c>
      <c r="V19" s="261">
        <f>IF(W17="","",W17)</f>
        <v>14</v>
      </c>
      <c r="W19" s="670"/>
      <c r="X19" s="670"/>
      <c r="Y19" s="705"/>
      <c r="Z19" s="137"/>
      <c r="AA19" s="136" t="str">
        <f t="shared" si="4"/>
        <v/>
      </c>
      <c r="AB19" s="273"/>
      <c r="AC19" s="137"/>
      <c r="AD19" s="136" t="str">
        <f t="shared" si="5"/>
        <v/>
      </c>
      <c r="AE19" s="138"/>
      <c r="AF19" s="139"/>
      <c r="AG19" s="136" t="str">
        <f t="shared" si="6"/>
        <v/>
      </c>
      <c r="AH19" s="138"/>
      <c r="AI19" s="685">
        <f>IF(AND(AS19="",AU19="",AW19=""),"",SUM(AS19*3+AU19*0+AW19*1))</f>
        <v>1</v>
      </c>
      <c r="AJ19" s="686"/>
      <c r="AK19" s="689">
        <f>IF(AND(E19="",H19="",K19="",N19="",Q19="",T19="",W19="",Z19="",AC19="",AF19="",E20="",H20="",K20="",N20="",Q20="",T20="",W20="",Z20="",AC20="",AF20=""),"",SUM(E19,H19,K19,N19,Q19,T19,W19,Z19,AC19,AF19,E20,H20,K20,N20,Q20,T20,W20,Z20,AC20,AF20))</f>
        <v>3</v>
      </c>
      <c r="AL19" s="686"/>
      <c r="AM19" s="689">
        <f>IF(AND(G19="",J19="",M19="",P19="",S19="",V19="",Y19="",AB19="",AE19="",AH19="",G20="",J20="",M20="",P20="",S20="",V20="",Y20="",AB20="",AE20="",AH20=""),"",SUM(G19,J19,M19,P19,S19,V19,Y19,AB19,AE19,AH19,G20,J20,M20,P20,S20,V20,Y20,AB20,AE20,AH20))</f>
        <v>39</v>
      </c>
      <c r="AN19" s="686"/>
      <c r="AO19" s="689">
        <f>IF(AND(AK19="",AM19=""),"",(AK19-AM19))</f>
        <v>-36</v>
      </c>
      <c r="AP19" s="708"/>
      <c r="AQ19" s="681"/>
      <c r="AR19" s="682"/>
      <c r="AS19" s="685">
        <f>IF(AND(F19="",I19="",L19="",O19="",R19="",U19="",X19="",AA19="",AD19="",AG19="",F20="",I20="",L20="",O20="",R20="",U20="",X20="",AA20="",AD20="",AG20=""),"",COUNTIF(E19:AH20,"○"))</f>
        <v>0</v>
      </c>
      <c r="AT19" s="686"/>
      <c r="AU19" s="689">
        <f>IF(AND(F19="",I19="",L19="",O19="",R19="",U19="",X19="",AA19="",AD19="",AG19="",F20="",I20="",L20="",O20="",R20="",U20="",X20="",AA20="",AD20="",AG20=""),"",COUNTIF(E19:AH20,"●"))</f>
        <v>6</v>
      </c>
      <c r="AV19" s="686"/>
      <c r="AW19" s="689">
        <f>IF(AND(F19="",I19="",L19="",O19="",R19="",U19="",X19="",AA19="",AD19="",AG19="",F20="",I20="",L20="",O20="",R20="",U20="",X20="",AA20="",AD20="",AG20=""),"",COUNTIF(E19:AH20,"△"))</f>
        <v>1</v>
      </c>
      <c r="AX19" s="686"/>
      <c r="AY19" s="689">
        <f>IF(AND(F19="",I19="",L19="",O19="",R19="",U19="",X19="",AA19="",AD19="",AG19="",F20="",I20="",L20="",O20="",R20="",U20="",X20="",AA20="",AD20="",AG20=""),"",SUM(COUNTIF(E19:AH20,{"○","●","△"})))</f>
        <v>7</v>
      </c>
      <c r="AZ19" s="691"/>
      <c r="BA19" s="693"/>
      <c r="BB19" s="694"/>
      <c r="BC19" s="694"/>
      <c r="BD19" s="694"/>
      <c r="BE19" s="694"/>
      <c r="BF19" s="695"/>
    </row>
    <row r="20" spans="1:58" ht="20.149999999999999" customHeight="1">
      <c r="A20" s="702"/>
      <c r="B20" s="703"/>
      <c r="C20" s="703"/>
      <c r="D20" s="704"/>
      <c r="E20" s="258" t="str">
        <f>IF(Y8="","",Y8)</f>
        <v/>
      </c>
      <c r="F20" s="128" t="str">
        <f t="shared" si="7"/>
        <v/>
      </c>
      <c r="G20" s="259" t="str">
        <f>IF(W8="","",W8)</f>
        <v/>
      </c>
      <c r="H20" s="258">
        <f>IF(Y10="","",Y10)</f>
        <v>0</v>
      </c>
      <c r="I20" s="128" t="str">
        <f t="shared" si="8"/>
        <v>●</v>
      </c>
      <c r="J20" s="259">
        <f>IF(W10="","",W10)</f>
        <v>4</v>
      </c>
      <c r="K20" s="258" t="str">
        <f>IF(Y12="","",Y12)</f>
        <v/>
      </c>
      <c r="L20" s="128" t="str">
        <f t="shared" si="9"/>
        <v/>
      </c>
      <c r="M20" s="259" t="str">
        <f>IF(W12="","",W12)</f>
        <v/>
      </c>
      <c r="N20" s="258">
        <f>IF(Y14="","",Y14)</f>
        <v>0</v>
      </c>
      <c r="O20" s="128" t="str">
        <f t="shared" si="10"/>
        <v>●</v>
      </c>
      <c r="P20" s="259">
        <f>IF(W14="","",W14)</f>
        <v>3</v>
      </c>
      <c r="Q20" s="258" t="str">
        <f>IF(Y16="","",Y16)</f>
        <v/>
      </c>
      <c r="R20" s="128" t="str">
        <f t="shared" si="11"/>
        <v/>
      </c>
      <c r="S20" s="259" t="str">
        <f>IF(W16="","",W16)</f>
        <v/>
      </c>
      <c r="T20" s="258">
        <f>IF(Y18="","",Y18)</f>
        <v>0</v>
      </c>
      <c r="U20" s="128" t="str">
        <f t="shared" si="12"/>
        <v>●</v>
      </c>
      <c r="V20" s="259">
        <f>IF(W18="","",W18)</f>
        <v>6</v>
      </c>
      <c r="W20" s="706"/>
      <c r="X20" s="706"/>
      <c r="Y20" s="707"/>
      <c r="Z20" s="129"/>
      <c r="AA20" s="128" t="str">
        <f t="shared" si="4"/>
        <v/>
      </c>
      <c r="AB20" s="256"/>
      <c r="AC20" s="129"/>
      <c r="AD20" s="128" t="str">
        <f t="shared" si="5"/>
        <v/>
      </c>
      <c r="AE20" s="130"/>
      <c r="AF20" s="131"/>
      <c r="AG20" s="128" t="str">
        <f t="shared" si="6"/>
        <v/>
      </c>
      <c r="AH20" s="130"/>
      <c r="AI20" s="687"/>
      <c r="AJ20" s="688"/>
      <c r="AK20" s="690"/>
      <c r="AL20" s="688"/>
      <c r="AM20" s="690"/>
      <c r="AN20" s="688"/>
      <c r="AO20" s="690"/>
      <c r="AP20" s="709"/>
      <c r="AQ20" s="683"/>
      <c r="AR20" s="684"/>
      <c r="AS20" s="687"/>
      <c r="AT20" s="688"/>
      <c r="AU20" s="690"/>
      <c r="AV20" s="688"/>
      <c r="AW20" s="690"/>
      <c r="AX20" s="688"/>
      <c r="AY20" s="690"/>
      <c r="AZ20" s="692"/>
      <c r="BA20" s="696"/>
      <c r="BB20" s="697"/>
      <c r="BC20" s="697"/>
      <c r="BD20" s="697"/>
      <c r="BE20" s="697"/>
      <c r="BF20" s="698"/>
    </row>
    <row r="21" spans="1:58" ht="20.149999999999999" hidden="1" customHeight="1">
      <c r="A21" s="663"/>
      <c r="B21" s="664"/>
      <c r="C21" s="664"/>
      <c r="D21" s="665"/>
      <c r="E21" s="146" t="str">
        <f>IF(AB7="","",AB7)</f>
        <v/>
      </c>
      <c r="F21" s="132" t="str">
        <f t="shared" si="7"/>
        <v/>
      </c>
      <c r="G21" s="147" t="str">
        <f>IF(Z7="","",Z7)</f>
        <v/>
      </c>
      <c r="H21" s="146" t="str">
        <f>IF(AB9="","",AB9)</f>
        <v/>
      </c>
      <c r="I21" s="132" t="str">
        <f t="shared" si="8"/>
        <v/>
      </c>
      <c r="J21" s="147" t="str">
        <f>IF(Z9="","",Z9)</f>
        <v/>
      </c>
      <c r="K21" s="146" t="str">
        <f>IF(AB11="","",AB11)</f>
        <v/>
      </c>
      <c r="L21" s="132" t="str">
        <f t="shared" si="9"/>
        <v/>
      </c>
      <c r="M21" s="147" t="str">
        <f>IF(Z11="","",Z11)</f>
        <v/>
      </c>
      <c r="N21" s="146" t="str">
        <f>IF(AB13="","",AB13)</f>
        <v/>
      </c>
      <c r="O21" s="132" t="str">
        <f t="shared" si="10"/>
        <v/>
      </c>
      <c r="P21" s="147" t="str">
        <f>IF(Z13="","",Z13)</f>
        <v/>
      </c>
      <c r="Q21" s="146" t="str">
        <f>IF(AB15="","",AB15)</f>
        <v/>
      </c>
      <c r="R21" s="132" t="str">
        <f t="shared" si="11"/>
        <v/>
      </c>
      <c r="S21" s="147" t="str">
        <f>IF(Z15="","",Z15)</f>
        <v/>
      </c>
      <c r="T21" s="146" t="str">
        <f>IF(AB17="","",AB17)</f>
        <v/>
      </c>
      <c r="U21" s="132" t="str">
        <f t="shared" si="12"/>
        <v/>
      </c>
      <c r="V21" s="147" t="str">
        <f>IF(Z17="","",Z17)</f>
        <v/>
      </c>
      <c r="W21" s="146" t="str">
        <f>IF(AB19="","",AB19)</f>
        <v/>
      </c>
      <c r="X21" s="132" t="str">
        <f t="shared" ref="X21:X26" si="13">IF(W21="","",IF(W21=Y21,"△",IF(W21&gt;Y21,"○","●")))</f>
        <v/>
      </c>
      <c r="Y21" s="147" t="str">
        <f>IF(Z19="","",Z19)</f>
        <v/>
      </c>
      <c r="Z21" s="677"/>
      <c r="AA21" s="677"/>
      <c r="AB21" s="679"/>
      <c r="AC21" s="133"/>
      <c r="AD21" s="132" t="str">
        <f t="shared" si="5"/>
        <v/>
      </c>
      <c r="AE21" s="134"/>
      <c r="AF21" s="135"/>
      <c r="AG21" s="132" t="str">
        <f t="shared" si="6"/>
        <v/>
      </c>
      <c r="AH21" s="134"/>
      <c r="AI21" s="649" t="str">
        <f>IF(AND(AS21="",AU21="",AW21=""),"",SUM(AS21*3+AU21*0+AW21*1))</f>
        <v/>
      </c>
      <c r="AJ21" s="650"/>
      <c r="AK21" s="653" t="str">
        <f>IF(AND(E21="",H21="",K21="",N21="",Q21="",T21="",W21="",Z21="",AC21="",AF21="",E22="",H22="",K22="",N22="",Q22="",T22="",W22="",Z22="",AC22="",AF22=""),"",SUM(E21,H21,K21,N21,Q21,T21,W21,Z21,AC21,AF21,E22,H22,K22,N22,Q22,T22,W22,Z22,AC22,AF22))</f>
        <v/>
      </c>
      <c r="AL21" s="650"/>
      <c r="AM21" s="653" t="str">
        <f>IF(AND(G21="",J21="",M21="",P21="",S21="",V21="",Y21="",AB21="",AE21="",AH21="",G22="",J22="",M22="",P22="",S22="",V22="",Y22="",AB22="",AE22="",AH22=""),"",SUM(G21,J21,M21,P21,S21,V21,Y21,AB21,AE21,AH21,G22,J22,M22,P22,S22,V22,Y22,AB22,AE22,AH22))</f>
        <v/>
      </c>
      <c r="AN21" s="650"/>
      <c r="AO21" s="653" t="str">
        <f>IF(AND(AK21="",AM21=""),"",(AK21-AM21))</f>
        <v/>
      </c>
      <c r="AP21" s="675"/>
      <c r="AQ21" s="645"/>
      <c r="AR21" s="646"/>
      <c r="AS21" s="649" t="str">
        <f>IF(AND(F21="",I21="",L21="",O21="",R21="",U21="",X21="",AA21="",AD21="",AG21="",F22="",I22="",L22="",O22="",R22="",U22="",X22="",AA22="",AD22="",AG22=""),"",COUNTIF(E21:AH22,"○"))</f>
        <v/>
      </c>
      <c r="AT21" s="650"/>
      <c r="AU21" s="653" t="str">
        <f>IF(AND(F21="",I21="",L21="",O21="",R21="",U21="",X21="",AA21="",AD21="",AG21="",F22="",I22="",L22="",O22="",R22="",U22="",X22="",AA22="",AD22="",AG22=""),"",COUNTIF(E21:AH22,"●"))</f>
        <v/>
      </c>
      <c r="AV21" s="650"/>
      <c r="AW21" s="653" t="str">
        <f>IF(AND(F21="",I21="",L21="",O21="",R21="",U21="",X21="",AA21="",AD21="",AG21="",F22="",I22="",L22="",O22="",R22="",U22="",X22="",AA22="",AD22="",AG22=""),"",COUNTIF(E21:AH22,"△"))</f>
        <v/>
      </c>
      <c r="AX21" s="650"/>
      <c r="AY21" s="653" t="str">
        <f>IF(AND(F21="",I21="",L21="",O21="",R21="",U21="",X21="",AA21="",AD21="",AG21="",F22="",I22="",L22="",O22="",R22="",U22="",X22="",AA22="",AD22="",AG22=""),"",SUM(COUNTIF(E21:AH22,{"○","●","△"})))</f>
        <v/>
      </c>
      <c r="AZ21" s="655"/>
      <c r="BA21" s="657"/>
      <c r="BB21" s="658"/>
      <c r="BC21" s="658"/>
      <c r="BD21" s="658"/>
      <c r="BE21" s="658"/>
      <c r="BF21" s="659"/>
    </row>
    <row r="22" spans="1:58" ht="20.149999999999999" hidden="1" customHeight="1" thickBot="1">
      <c r="A22" s="666"/>
      <c r="B22" s="667"/>
      <c r="C22" s="667"/>
      <c r="D22" s="668"/>
      <c r="E22" s="140" t="str">
        <f>IF(AB8="","",AB8)</f>
        <v/>
      </c>
      <c r="F22" s="141" t="str">
        <f t="shared" si="7"/>
        <v/>
      </c>
      <c r="G22" s="142" t="str">
        <f>IF(Z8="","",Z8)</f>
        <v/>
      </c>
      <c r="H22" s="140" t="str">
        <f>IF(AB10="","",AB10)</f>
        <v/>
      </c>
      <c r="I22" s="141" t="str">
        <f t="shared" si="8"/>
        <v/>
      </c>
      <c r="J22" s="142" t="str">
        <f>IF(Z10="","",Z10)</f>
        <v/>
      </c>
      <c r="K22" s="140" t="str">
        <f>IF(AB12="","",AB12)</f>
        <v/>
      </c>
      <c r="L22" s="141" t="str">
        <f t="shared" si="9"/>
        <v/>
      </c>
      <c r="M22" s="142" t="str">
        <f>IF(Z12="","",Z12)</f>
        <v/>
      </c>
      <c r="N22" s="140" t="str">
        <f>IF(AB14="","",AB14)</f>
        <v/>
      </c>
      <c r="O22" s="141" t="str">
        <f t="shared" si="10"/>
        <v/>
      </c>
      <c r="P22" s="142" t="str">
        <f>IF(Z14="","",Z14)</f>
        <v/>
      </c>
      <c r="Q22" s="140" t="str">
        <f>IF(AB16="","",AB16)</f>
        <v/>
      </c>
      <c r="R22" s="141" t="str">
        <f t="shared" si="11"/>
        <v/>
      </c>
      <c r="S22" s="142" t="str">
        <f>IF(Z16="","",Z16)</f>
        <v/>
      </c>
      <c r="T22" s="140" t="str">
        <f>IF(AB18="","",AB18)</f>
        <v/>
      </c>
      <c r="U22" s="141" t="str">
        <f t="shared" si="12"/>
        <v/>
      </c>
      <c r="V22" s="142" t="str">
        <f>IF(Z18="","",Z18)</f>
        <v/>
      </c>
      <c r="W22" s="140" t="str">
        <f>IF(AB20="","",AB20)</f>
        <v/>
      </c>
      <c r="X22" s="141" t="str">
        <f t="shared" si="13"/>
        <v/>
      </c>
      <c r="Y22" s="142" t="str">
        <f>IF(Z20="","",Z20)</f>
        <v/>
      </c>
      <c r="Z22" s="673"/>
      <c r="AA22" s="673"/>
      <c r="AB22" s="680"/>
      <c r="AC22" s="143"/>
      <c r="AD22" s="141" t="str">
        <f t="shared" si="5"/>
        <v/>
      </c>
      <c r="AE22" s="144"/>
      <c r="AF22" s="145"/>
      <c r="AG22" s="141" t="str">
        <f t="shared" si="6"/>
        <v/>
      </c>
      <c r="AH22" s="144"/>
      <c r="AI22" s="651"/>
      <c r="AJ22" s="652"/>
      <c r="AK22" s="654"/>
      <c r="AL22" s="652"/>
      <c r="AM22" s="654"/>
      <c r="AN22" s="652"/>
      <c r="AO22" s="654"/>
      <c r="AP22" s="676"/>
      <c r="AQ22" s="647"/>
      <c r="AR22" s="648"/>
      <c r="AS22" s="651"/>
      <c r="AT22" s="652"/>
      <c r="AU22" s="654"/>
      <c r="AV22" s="652"/>
      <c r="AW22" s="654"/>
      <c r="AX22" s="652"/>
      <c r="AY22" s="654"/>
      <c r="AZ22" s="656"/>
      <c r="BA22" s="660"/>
      <c r="BB22" s="661"/>
      <c r="BC22" s="661"/>
      <c r="BD22" s="661"/>
      <c r="BE22" s="661"/>
      <c r="BF22" s="662"/>
    </row>
    <row r="23" spans="1:58" ht="20.149999999999999" hidden="1" customHeight="1">
      <c r="A23" s="663"/>
      <c r="B23" s="664"/>
      <c r="C23" s="664"/>
      <c r="D23" s="665"/>
      <c r="E23" s="146" t="str">
        <f>IF(AE7="","",AE7)</f>
        <v/>
      </c>
      <c r="F23" s="132" t="str">
        <f t="shared" si="7"/>
        <v/>
      </c>
      <c r="G23" s="147" t="str">
        <f>IF(AC7="","",AC7)</f>
        <v/>
      </c>
      <c r="H23" s="146" t="str">
        <f>IF(AE9="","",AE9)</f>
        <v/>
      </c>
      <c r="I23" s="132" t="str">
        <f t="shared" si="8"/>
        <v/>
      </c>
      <c r="J23" s="147" t="str">
        <f>IF(AC9="","",AC9)</f>
        <v/>
      </c>
      <c r="K23" s="146" t="str">
        <f>IF(AE11="","",AE11)</f>
        <v/>
      </c>
      <c r="L23" s="132" t="str">
        <f t="shared" si="9"/>
        <v/>
      </c>
      <c r="M23" s="147" t="str">
        <f>IF(AC11="","",AC11)</f>
        <v/>
      </c>
      <c r="N23" s="146" t="str">
        <f>IF(AE13="","",AE13)</f>
        <v/>
      </c>
      <c r="O23" s="132" t="str">
        <f t="shared" si="10"/>
        <v/>
      </c>
      <c r="P23" s="147" t="str">
        <f>IF(AC13="","",AC13)</f>
        <v/>
      </c>
      <c r="Q23" s="146" t="str">
        <f>IF(AE15="","",AE15)</f>
        <v/>
      </c>
      <c r="R23" s="132" t="str">
        <f t="shared" si="11"/>
        <v/>
      </c>
      <c r="S23" s="147" t="str">
        <f>IF(AC15="","",AC15)</f>
        <v/>
      </c>
      <c r="T23" s="146" t="str">
        <f>IF(AE17="","",AE17)</f>
        <v/>
      </c>
      <c r="U23" s="132" t="str">
        <f t="shared" si="12"/>
        <v/>
      </c>
      <c r="V23" s="147" t="str">
        <f>IF(AC17="","",AC17)</f>
        <v/>
      </c>
      <c r="W23" s="146" t="str">
        <f>IF(AE19="","",AE19)</f>
        <v/>
      </c>
      <c r="X23" s="132" t="str">
        <f t="shared" si="13"/>
        <v/>
      </c>
      <c r="Y23" s="147" t="str">
        <f>IF(AC19="","",AC19)</f>
        <v/>
      </c>
      <c r="Z23" s="146" t="str">
        <f>IF(AE21="","",AE21)</f>
        <v/>
      </c>
      <c r="AA23" s="132" t="str">
        <f>IF(Z23="","",IF(Z23=AB23,"△",IF(Z23&gt;AB23,"○","●")))</f>
        <v/>
      </c>
      <c r="AB23" s="147" t="str">
        <f>IF(AC21="","",AC21)</f>
        <v/>
      </c>
      <c r="AC23" s="677"/>
      <c r="AD23" s="677"/>
      <c r="AE23" s="678"/>
      <c r="AF23" s="135"/>
      <c r="AG23" s="132" t="str">
        <f t="shared" si="6"/>
        <v/>
      </c>
      <c r="AH23" s="134"/>
      <c r="AI23" s="649" t="str">
        <f>IF(AND(AS23="",AU23="",AW23=""),"",SUM(AS23*3+AU23*0+AW23*1))</f>
        <v/>
      </c>
      <c r="AJ23" s="650"/>
      <c r="AK23" s="653" t="str">
        <f>IF(AND(E23="",H23="",K23="",N23="",Q23="",T23="",W23="",Z23="",AC23="",AF23="",E24="",H24="",K24="",N24="",Q24="",T24="",W24="",Z24="",AC24="",AF24=""),"",SUM(E23,H23,K23,N23,Q23,T23,W23,Z23,AC23,AF23,E24,H24,K24,N24,Q24,T24,W24,Z24,AC24,AF24))</f>
        <v/>
      </c>
      <c r="AL23" s="650"/>
      <c r="AM23" s="653" t="str">
        <f>IF(AND(G23="",J23="",M23="",P23="",S23="",V23="",Y23="",AB23="",AE23="",AH23="",G24="",J24="",M24="",P24="",S24="",V24="",Y24="",AB24="",AE24="",AH24=""),"",SUM(G23,J23,M23,P23,S23,V23,Y23,AB23,AE23,AH23,G24,J24,M24,P24,S24,V24,Y24,AB24,AE24,AH24))</f>
        <v/>
      </c>
      <c r="AN23" s="650"/>
      <c r="AO23" s="653" t="str">
        <f>IF(AND(AK23="",AM23=""),"",(AK23-AM23))</f>
        <v/>
      </c>
      <c r="AP23" s="675"/>
      <c r="AQ23" s="645"/>
      <c r="AR23" s="646"/>
      <c r="AS23" s="649" t="str">
        <f>IF(AND(F23="",I23="",L23="",O23="",R23="",U23="",X23="",AA23="",AD23="",AG23="",F24="",I24="",L24="",O24="",R24="",U24="",X24="",AA24="",AD24="",AG24=""),"",COUNTIF(E23:AH24,"○"))</f>
        <v/>
      </c>
      <c r="AT23" s="650"/>
      <c r="AU23" s="653" t="str">
        <f>IF(AND(F23="",I23="",L23="",O23="",R23="",U23="",X23="",AA23="",AD23="",AG23="",F24="",I24="",L24="",O24="",R24="",U24="",X24="",AA24="",AD24="",AG24=""),"",COUNTIF(E23:AH24,"●"))</f>
        <v/>
      </c>
      <c r="AV23" s="650"/>
      <c r="AW23" s="653" t="str">
        <f>IF(AND(F23="",I23="",L23="",O23="",R23="",U23="",X23="",AA23="",AD23="",AG23="",F24="",I24="",L24="",O24="",R24="",U24="",X24="",AA24="",AD24="",AG24=""),"",COUNTIF(E23:AH24,"△"))</f>
        <v/>
      </c>
      <c r="AX23" s="650"/>
      <c r="AY23" s="653" t="str">
        <f>IF(AND(F23="",I23="",L23="",O23="",R23="",U23="",X23="",AA23="",AD23="",AG23="",F24="",I24="",L24="",O24="",R24="",U24="",X24="",AA24="",AD24="",AG24=""),"",SUM(COUNTIF(E23:AH24,{"○","●","△"})))</f>
        <v/>
      </c>
      <c r="AZ23" s="655"/>
      <c r="BA23" s="657"/>
      <c r="BB23" s="658"/>
      <c r="BC23" s="658"/>
      <c r="BD23" s="658"/>
      <c r="BE23" s="658"/>
      <c r="BF23" s="659"/>
    </row>
    <row r="24" spans="1:58" ht="20.149999999999999" hidden="1" customHeight="1" thickBot="1">
      <c r="A24" s="666"/>
      <c r="B24" s="667"/>
      <c r="C24" s="667"/>
      <c r="D24" s="668"/>
      <c r="E24" s="140" t="str">
        <f>IF(AE8="","",AE8)</f>
        <v/>
      </c>
      <c r="F24" s="141" t="str">
        <f t="shared" si="7"/>
        <v/>
      </c>
      <c r="G24" s="142" t="str">
        <f>IF(AC8="","",AC8)</f>
        <v/>
      </c>
      <c r="H24" s="140" t="str">
        <f>IF(AE10="","",AE10)</f>
        <v/>
      </c>
      <c r="I24" s="141" t="str">
        <f t="shared" si="8"/>
        <v/>
      </c>
      <c r="J24" s="142" t="str">
        <f>IF(AC10="","",AC10)</f>
        <v/>
      </c>
      <c r="K24" s="140" t="str">
        <f>IF(AE12="","",AE12)</f>
        <v/>
      </c>
      <c r="L24" s="141" t="str">
        <f t="shared" si="9"/>
        <v/>
      </c>
      <c r="M24" s="142" t="str">
        <f>IF(AC12="","",AC12)</f>
        <v/>
      </c>
      <c r="N24" s="140" t="str">
        <f>IF(AE14="","",AE14)</f>
        <v/>
      </c>
      <c r="O24" s="141" t="str">
        <f t="shared" si="10"/>
        <v/>
      </c>
      <c r="P24" s="142" t="str">
        <f>IF(AC14="","",AC14)</f>
        <v/>
      </c>
      <c r="Q24" s="140" t="str">
        <f>IF(AE16="","",AE16)</f>
        <v/>
      </c>
      <c r="R24" s="141" t="str">
        <f t="shared" si="11"/>
        <v/>
      </c>
      <c r="S24" s="142" t="str">
        <f>IF(AC16="","",AC16)</f>
        <v/>
      </c>
      <c r="T24" s="140" t="str">
        <f>IF(AE18="","",AE18)</f>
        <v/>
      </c>
      <c r="U24" s="141" t="str">
        <f t="shared" si="12"/>
        <v/>
      </c>
      <c r="V24" s="142" t="str">
        <f>IF(AC18="","",AC18)</f>
        <v/>
      </c>
      <c r="W24" s="140" t="str">
        <f>IF(AE20="","",AE20)</f>
        <v/>
      </c>
      <c r="X24" s="141" t="str">
        <f t="shared" si="13"/>
        <v/>
      </c>
      <c r="Y24" s="142" t="str">
        <f>IF(AC20="","",AC20)</f>
        <v/>
      </c>
      <c r="Z24" s="140" t="str">
        <f>IF(AE22="","",AE22)</f>
        <v/>
      </c>
      <c r="AA24" s="141" t="str">
        <f>IF(Z24="","",IF(Z24=AB24,"△",IF(Z24&gt;AB24,"○","●")))</f>
        <v/>
      </c>
      <c r="AB24" s="142" t="str">
        <f>IF(AC22="","",AC22)</f>
        <v/>
      </c>
      <c r="AC24" s="673"/>
      <c r="AD24" s="673"/>
      <c r="AE24" s="674"/>
      <c r="AF24" s="131"/>
      <c r="AG24" s="128" t="str">
        <f t="shared" si="6"/>
        <v/>
      </c>
      <c r="AH24" s="130"/>
      <c r="AI24" s="651"/>
      <c r="AJ24" s="652"/>
      <c r="AK24" s="654"/>
      <c r="AL24" s="652"/>
      <c r="AM24" s="654"/>
      <c r="AN24" s="652"/>
      <c r="AO24" s="654"/>
      <c r="AP24" s="676"/>
      <c r="AQ24" s="647"/>
      <c r="AR24" s="648"/>
      <c r="AS24" s="651"/>
      <c r="AT24" s="652"/>
      <c r="AU24" s="654"/>
      <c r="AV24" s="652"/>
      <c r="AW24" s="654"/>
      <c r="AX24" s="652"/>
      <c r="AY24" s="654"/>
      <c r="AZ24" s="656"/>
      <c r="BA24" s="660"/>
      <c r="BB24" s="661"/>
      <c r="BC24" s="661"/>
      <c r="BD24" s="661"/>
      <c r="BE24" s="661"/>
      <c r="BF24" s="662"/>
    </row>
    <row r="25" spans="1:58" ht="20.149999999999999" hidden="1" customHeight="1">
      <c r="A25" s="663"/>
      <c r="B25" s="664"/>
      <c r="C25" s="664"/>
      <c r="D25" s="665"/>
      <c r="E25" s="146" t="str">
        <f>IF(AH7="","",AH7)</f>
        <v/>
      </c>
      <c r="F25" s="132" t="str">
        <f t="shared" si="7"/>
        <v/>
      </c>
      <c r="G25" s="147" t="str">
        <f>IF(AF7="","",AF7)</f>
        <v/>
      </c>
      <c r="H25" s="146" t="str">
        <f>IF(AH9="","",AH9)</f>
        <v/>
      </c>
      <c r="I25" s="132" t="str">
        <f t="shared" si="8"/>
        <v/>
      </c>
      <c r="J25" s="147" t="str">
        <f>IF(AF9="","",AF9)</f>
        <v/>
      </c>
      <c r="K25" s="146" t="str">
        <f>IF(AH11="","",AH11)</f>
        <v/>
      </c>
      <c r="L25" s="132" t="str">
        <f t="shared" si="9"/>
        <v/>
      </c>
      <c r="M25" s="147" t="str">
        <f>IF(AF11="","",AF11)</f>
        <v/>
      </c>
      <c r="N25" s="146" t="str">
        <f>IF(AH13="","",AH13)</f>
        <v/>
      </c>
      <c r="O25" s="132" t="str">
        <f t="shared" si="10"/>
        <v/>
      </c>
      <c r="P25" s="147" t="str">
        <f>IF(AF13="","",AF13)</f>
        <v/>
      </c>
      <c r="Q25" s="146" t="str">
        <f>IF(AH15="","",AH15)</f>
        <v/>
      </c>
      <c r="R25" s="132" t="str">
        <f t="shared" si="11"/>
        <v/>
      </c>
      <c r="S25" s="147" t="str">
        <f>IF(AF15="","",AF15)</f>
        <v/>
      </c>
      <c r="T25" s="146" t="str">
        <f>IF(AH17="","",AH17)</f>
        <v/>
      </c>
      <c r="U25" s="132" t="str">
        <f t="shared" si="12"/>
        <v/>
      </c>
      <c r="V25" s="147" t="str">
        <f>IF(AF17="","",AF17)</f>
        <v/>
      </c>
      <c r="W25" s="146" t="str">
        <f>IF(AH19="","",AH19)</f>
        <v/>
      </c>
      <c r="X25" s="132" t="str">
        <f t="shared" si="13"/>
        <v/>
      </c>
      <c r="Y25" s="147" t="str">
        <f>IF(AF19="","",AF19)</f>
        <v/>
      </c>
      <c r="Z25" s="146" t="str">
        <f>IF(AH21="","",AH21)</f>
        <v/>
      </c>
      <c r="AA25" s="132" t="str">
        <f>IF(Z25="","",IF(Z25=AB25,"△",IF(Z25&gt;AB25,"○","●")))</f>
        <v/>
      </c>
      <c r="AB25" s="147" t="str">
        <f>IF(AF21="","",AF21)</f>
        <v/>
      </c>
      <c r="AC25" s="146" t="str">
        <f>IF(AH23="","",AH23)</f>
        <v/>
      </c>
      <c r="AD25" s="132" t="str">
        <f>IF(AC25="","",IF(AC25=AE25,"△",IF(AC25&gt;AE25,"○","●")))</f>
        <v/>
      </c>
      <c r="AE25" s="147" t="str">
        <f>IF(AF23="","",AF23)</f>
        <v/>
      </c>
      <c r="AF25" s="669"/>
      <c r="AG25" s="670"/>
      <c r="AH25" s="671"/>
      <c r="AI25" s="649" t="str">
        <f>IF(AND(AS25="",AU25="",AW25=""),"",SUM(AS25*3+AU25*0+AW25*1))</f>
        <v/>
      </c>
      <c r="AJ25" s="650"/>
      <c r="AK25" s="653" t="str">
        <f>IF(AND(E25="",H25="",K25="",N25="",Q25="",T25="",W25="",Z25="",AC25="",AF25="",E26="",H26="",K26="",N26="",Q26="",T26="",W26="",Z26="",AC26="",AF26=""),"",SUM(E25,H25,K25,N25,Q25,T25,W25,Z25,AC25,AF25,E26,H26,K26,N26,Q26,T26,W26,Z26,AC26,AF26))</f>
        <v/>
      </c>
      <c r="AL25" s="650"/>
      <c r="AM25" s="653" t="str">
        <f>IF(AND(G25="",J25="",M25="",P25="",S25="",V25="",Y25="",AB25="",AE25="",AH25="",G26="",J26="",M26="",P26="",S26="",V26="",Y26="",AB26="",AE26="",AH26=""),"",SUM(G25,J25,M25,P25,S25,V25,Y25,AB25,AE25,AH25,G26,J26,M26,P26,S26,V26,Y26,AB26,AE26,AH26))</f>
        <v/>
      </c>
      <c r="AN25" s="650"/>
      <c r="AO25" s="653" t="str">
        <f>IF(AND(AK25="",AM25=""),"",(AK25-AM25))</f>
        <v/>
      </c>
      <c r="AP25" s="675"/>
      <c r="AQ25" s="645"/>
      <c r="AR25" s="646"/>
      <c r="AS25" s="649" t="str">
        <f>IF(AND(F25="",I25="",L25="",O25="",R25="",U25="",X25="",AA25="",AD25="",AG25="",F26="",I26="",L26="",O26="",R26="",U26="",X26="",AA26="",AD26="",AG26=""),"",COUNTIF(E25:AH26,"○"))</f>
        <v/>
      </c>
      <c r="AT25" s="650"/>
      <c r="AU25" s="653" t="str">
        <f>IF(AND(F25="",I25="",L25="",O25="",R25="",U25="",X25="",AA25="",AD25="",AG25="",F26="",I26="",L26="",O26="",R26="",U26="",X26="",AA26="",AD26="",AG26=""),"",COUNTIF(E25:AH26,"●"))</f>
        <v/>
      </c>
      <c r="AV25" s="650"/>
      <c r="AW25" s="653" t="str">
        <f>IF(AND(F25="",I25="",L25="",O25="",R25="",U25="",X25="",AA25="",AD25="",AG25="",F26="",I26="",L26="",O26="",R26="",U26="",X26="",AA26="",AD26="",AG26=""),"",COUNTIF(E25:AH26,"△"))</f>
        <v/>
      </c>
      <c r="AX25" s="650"/>
      <c r="AY25" s="653" t="str">
        <f>IF(AND(F25="",I25="",L25="",O25="",R25="",U25="",X25="",AA25="",AD25="",AG25="",F26="",I26="",L26="",O26="",R26="",U26="",X26="",AA26="",AD26="",AG26=""),"",SUM(COUNTIF(E25:AH26,{"○","●","△"})))</f>
        <v/>
      </c>
      <c r="AZ25" s="655"/>
      <c r="BA25" s="657"/>
      <c r="BB25" s="658"/>
      <c r="BC25" s="658"/>
      <c r="BD25" s="658"/>
      <c r="BE25" s="658"/>
      <c r="BF25" s="659"/>
    </row>
    <row r="26" spans="1:58" ht="20.149999999999999" hidden="1" customHeight="1" thickBot="1">
      <c r="A26" s="666"/>
      <c r="B26" s="667"/>
      <c r="C26" s="667"/>
      <c r="D26" s="668"/>
      <c r="E26" s="140" t="str">
        <f>IF(AH8="","",AH8)</f>
        <v/>
      </c>
      <c r="F26" s="141" t="str">
        <f t="shared" si="7"/>
        <v/>
      </c>
      <c r="G26" s="142" t="str">
        <f>IF(AF8="","",AF8)</f>
        <v/>
      </c>
      <c r="H26" s="140" t="str">
        <f>IF(AH10="","",AH10)</f>
        <v/>
      </c>
      <c r="I26" s="141" t="str">
        <f t="shared" si="8"/>
        <v/>
      </c>
      <c r="J26" s="142" t="str">
        <f>IF(AF10="","",AF10)</f>
        <v/>
      </c>
      <c r="K26" s="140" t="str">
        <f>IF(AH12="","",AH12)</f>
        <v/>
      </c>
      <c r="L26" s="141" t="str">
        <f t="shared" si="9"/>
        <v/>
      </c>
      <c r="M26" s="142" t="str">
        <f>IF(AF12="","",AF12)</f>
        <v/>
      </c>
      <c r="N26" s="140" t="str">
        <f>IF(AH14="","",AH14)</f>
        <v/>
      </c>
      <c r="O26" s="141" t="str">
        <f t="shared" si="10"/>
        <v/>
      </c>
      <c r="P26" s="142" t="str">
        <f>IF(AF14="","",AF14)</f>
        <v/>
      </c>
      <c r="Q26" s="140" t="str">
        <f>IF(AH16="","",AH16)</f>
        <v/>
      </c>
      <c r="R26" s="141" t="str">
        <f t="shared" si="11"/>
        <v/>
      </c>
      <c r="S26" s="142" t="str">
        <f>IF(AF16="","",AF16)</f>
        <v/>
      </c>
      <c r="T26" s="140" t="str">
        <f>IF(AH18="","",AH18)</f>
        <v/>
      </c>
      <c r="U26" s="141" t="str">
        <f t="shared" si="12"/>
        <v/>
      </c>
      <c r="V26" s="142" t="str">
        <f>IF(AF18="","",AF18)</f>
        <v/>
      </c>
      <c r="W26" s="140" t="str">
        <f>IF(AH20="","",AH20)</f>
        <v/>
      </c>
      <c r="X26" s="141" t="str">
        <f t="shared" si="13"/>
        <v/>
      </c>
      <c r="Y26" s="142" t="str">
        <f>IF(AF20="","",AF20)</f>
        <v/>
      </c>
      <c r="Z26" s="140" t="str">
        <f>IF(AH22="","",AH22)</f>
        <v/>
      </c>
      <c r="AA26" s="141" t="str">
        <f>IF(Z26="","",IF(Z26=AB26,"△",IF(Z26&gt;AB26,"○","●")))</f>
        <v/>
      </c>
      <c r="AB26" s="142" t="str">
        <f>IF(AF22="","",AF22)</f>
        <v/>
      </c>
      <c r="AC26" s="140" t="str">
        <f>IF(AH24="","",AH24)</f>
        <v/>
      </c>
      <c r="AD26" s="141" t="str">
        <f>IF(AC26="","",IF(AC26=AE26,"△",IF(AC26&gt;AE26,"○","●")))</f>
        <v/>
      </c>
      <c r="AE26" s="142" t="str">
        <f>IF(AF24="","",AF24)</f>
        <v/>
      </c>
      <c r="AF26" s="672"/>
      <c r="AG26" s="673"/>
      <c r="AH26" s="674"/>
      <c r="AI26" s="651"/>
      <c r="AJ26" s="652"/>
      <c r="AK26" s="654"/>
      <c r="AL26" s="652"/>
      <c r="AM26" s="654"/>
      <c r="AN26" s="652"/>
      <c r="AO26" s="654"/>
      <c r="AP26" s="676"/>
      <c r="AQ26" s="647"/>
      <c r="AR26" s="648"/>
      <c r="AS26" s="651"/>
      <c r="AT26" s="652"/>
      <c r="AU26" s="654"/>
      <c r="AV26" s="652"/>
      <c r="AW26" s="654"/>
      <c r="AX26" s="652"/>
      <c r="AY26" s="654"/>
      <c r="AZ26" s="656"/>
      <c r="BA26" s="660"/>
      <c r="BB26" s="661"/>
      <c r="BC26" s="661"/>
      <c r="BD26" s="661"/>
      <c r="BE26" s="661"/>
      <c r="BF26" s="662"/>
    </row>
  </sheetData>
  <mergeCells count="142">
    <mergeCell ref="A1:AR2"/>
    <mergeCell ref="A5:D6"/>
    <mergeCell ref="E5:G6"/>
    <mergeCell ref="H5:J6"/>
    <mergeCell ref="K5:M6"/>
    <mergeCell ref="N5:P6"/>
    <mergeCell ref="Q5:S6"/>
    <mergeCell ref="T5:V6"/>
    <mergeCell ref="W5:Y6"/>
    <mergeCell ref="Z5:AB6"/>
    <mergeCell ref="AQ5:AR6"/>
    <mergeCell ref="AS5:AT6"/>
    <mergeCell ref="AU5:AV6"/>
    <mergeCell ref="AW5:AX6"/>
    <mergeCell ref="AY5:AZ6"/>
    <mergeCell ref="BA5:BF6"/>
    <mergeCell ref="AC5:AE6"/>
    <mergeCell ref="AF5:AH6"/>
    <mergeCell ref="AI5:AJ6"/>
    <mergeCell ref="AK5:AL6"/>
    <mergeCell ref="AM5:AN6"/>
    <mergeCell ref="AO5:AP6"/>
    <mergeCell ref="AQ7:AR8"/>
    <mergeCell ref="AS7:AT8"/>
    <mergeCell ref="AU7:AV8"/>
    <mergeCell ref="AW7:AX8"/>
    <mergeCell ref="AY7:AZ8"/>
    <mergeCell ref="BA7:BF8"/>
    <mergeCell ref="A7:D8"/>
    <mergeCell ref="E7:G8"/>
    <mergeCell ref="AI7:AJ8"/>
    <mergeCell ref="AK7:AL8"/>
    <mergeCell ref="AM7:AN8"/>
    <mergeCell ref="AO7:AP8"/>
    <mergeCell ref="AQ9:AR10"/>
    <mergeCell ref="AS9:AT10"/>
    <mergeCell ref="AU9:AV10"/>
    <mergeCell ref="AW9:AX10"/>
    <mergeCell ref="AY9:AZ10"/>
    <mergeCell ref="BA9:BF10"/>
    <mergeCell ref="A9:D10"/>
    <mergeCell ref="H9:J10"/>
    <mergeCell ref="AI9:AJ10"/>
    <mergeCell ref="AK9:AL10"/>
    <mergeCell ref="AM9:AN10"/>
    <mergeCell ref="AO9:AP10"/>
    <mergeCell ref="AQ11:AR12"/>
    <mergeCell ref="AS11:AT12"/>
    <mergeCell ref="AU11:AV12"/>
    <mergeCell ref="AW11:AX12"/>
    <mergeCell ref="AY11:AZ12"/>
    <mergeCell ref="BA11:BF12"/>
    <mergeCell ref="A11:D12"/>
    <mergeCell ref="K11:M12"/>
    <mergeCell ref="AI11:AJ12"/>
    <mergeCell ref="AK11:AL12"/>
    <mergeCell ref="AM11:AN12"/>
    <mergeCell ref="AO11:AP12"/>
    <mergeCell ref="AQ13:AR14"/>
    <mergeCell ref="AS13:AT14"/>
    <mergeCell ref="AU13:AV14"/>
    <mergeCell ref="AW13:AX14"/>
    <mergeCell ref="AY13:AZ14"/>
    <mergeCell ref="BA13:BF14"/>
    <mergeCell ref="A13:D14"/>
    <mergeCell ref="N13:P14"/>
    <mergeCell ref="AI13:AJ14"/>
    <mergeCell ref="AK13:AL14"/>
    <mergeCell ref="AM13:AN14"/>
    <mergeCell ref="AO13:AP14"/>
    <mergeCell ref="AQ15:AR16"/>
    <mergeCell ref="AS15:AT16"/>
    <mergeCell ref="AU15:AV16"/>
    <mergeCell ref="AW15:AX16"/>
    <mergeCell ref="AY15:AZ16"/>
    <mergeCell ref="BA15:BF16"/>
    <mergeCell ref="A15:D16"/>
    <mergeCell ref="Q15:S16"/>
    <mergeCell ref="AI15:AJ16"/>
    <mergeCell ref="AK15:AL16"/>
    <mergeCell ref="AM15:AN16"/>
    <mergeCell ref="AO15:AP16"/>
    <mergeCell ref="AQ17:AR18"/>
    <mergeCell ref="AS17:AT18"/>
    <mergeCell ref="AU17:AV18"/>
    <mergeCell ref="AW17:AX18"/>
    <mergeCell ref="AY17:AZ18"/>
    <mergeCell ref="BA17:BF18"/>
    <mergeCell ref="A17:D18"/>
    <mergeCell ref="T17:V18"/>
    <mergeCell ref="AI17:AJ18"/>
    <mergeCell ref="AK17:AL18"/>
    <mergeCell ref="AM17:AN18"/>
    <mergeCell ref="AO17:AP18"/>
    <mergeCell ref="AQ19:AR20"/>
    <mergeCell ref="AS19:AT20"/>
    <mergeCell ref="AU19:AV20"/>
    <mergeCell ref="AW19:AX20"/>
    <mergeCell ref="AY19:AZ20"/>
    <mergeCell ref="BA19:BF20"/>
    <mergeCell ref="A19:D20"/>
    <mergeCell ref="W19:Y20"/>
    <mergeCell ref="AI19:AJ20"/>
    <mergeCell ref="AK19:AL20"/>
    <mergeCell ref="AM19:AN20"/>
    <mergeCell ref="AO19:AP20"/>
    <mergeCell ref="AQ21:AR22"/>
    <mergeCell ref="AS21:AT22"/>
    <mergeCell ref="AU21:AV22"/>
    <mergeCell ref="AW21:AX22"/>
    <mergeCell ref="AY21:AZ22"/>
    <mergeCell ref="BA21:BF22"/>
    <mergeCell ref="A21:D22"/>
    <mergeCell ref="Z21:AB22"/>
    <mergeCell ref="AI21:AJ22"/>
    <mergeCell ref="AK21:AL22"/>
    <mergeCell ref="AM21:AN22"/>
    <mergeCell ref="AO21:AP22"/>
    <mergeCell ref="AQ23:AR24"/>
    <mergeCell ref="AS23:AT24"/>
    <mergeCell ref="AU23:AV24"/>
    <mergeCell ref="AW23:AX24"/>
    <mergeCell ref="AY23:AZ24"/>
    <mergeCell ref="BA23:BF24"/>
    <mergeCell ref="A23:D24"/>
    <mergeCell ref="AC23:AE24"/>
    <mergeCell ref="AI23:AJ24"/>
    <mergeCell ref="AK23:AL24"/>
    <mergeCell ref="AM23:AN24"/>
    <mergeCell ref="AO23:AP24"/>
    <mergeCell ref="AQ25:AR26"/>
    <mergeCell ref="AS25:AT26"/>
    <mergeCell ref="AU25:AV26"/>
    <mergeCell ref="AW25:AX26"/>
    <mergeCell ref="AY25:AZ26"/>
    <mergeCell ref="BA25:BF26"/>
    <mergeCell ref="A25:D26"/>
    <mergeCell ref="AF25:AH26"/>
    <mergeCell ref="AI25:AJ26"/>
    <mergeCell ref="AK25:AL26"/>
    <mergeCell ref="AM25:AN26"/>
    <mergeCell ref="AO25:AP26"/>
  </mergeCells>
  <phoneticPr fontId="1"/>
  <conditionalFormatting sqref="E5:AZ6 A7:D26">
    <cfRule type="containsText" dxfId="452" priority="1" operator="containsText" text="U-10">
      <formula>NOT(ISERROR(SEARCH("U-10",A5)))</formula>
    </cfRule>
  </conditionalFormatting>
  <printOptions horizontalCentered="1" verticalCentered="1"/>
  <pageMargins left="0.23622047244094491" right="0.23622047244094491" top="0.74803149606299213" bottom="0.74803149606299213" header="0.31496062992125984" footer="0.31496062992125984"/>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20C3-E6A3-4BF3-83AA-041514BA165C}">
  <sheetPr>
    <tabColor rgb="FF00FF99"/>
  </sheetPr>
  <dimension ref="B1:AJ90"/>
  <sheetViews>
    <sheetView topLeftCell="A9" zoomScaleNormal="100" workbookViewId="0">
      <selection activeCell="D10" sqref="D10"/>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316</v>
      </c>
      <c r="Q3" s="445" t="s">
        <v>316</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45" t="s">
        <v>321</v>
      </c>
      <c r="Q4" s="445" t="s">
        <v>321</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607" t="s">
        <v>317</v>
      </c>
      <c r="Q5" s="607" t="s">
        <v>317</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321</v>
      </c>
      <c r="Q6" s="445" t="s">
        <v>321</v>
      </c>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t="s">
        <v>316</v>
      </c>
      <c r="Q7" s="445" t="s">
        <v>316</v>
      </c>
      <c r="R7" s="275"/>
      <c r="S7" s="276"/>
      <c r="T7" s="275"/>
      <c r="U7" s="275"/>
      <c r="V7" s="276"/>
      <c r="W7" s="275"/>
      <c r="X7" s="275"/>
    </row>
    <row r="8" spans="2:33" ht="20.149999999999999" customHeight="1">
      <c r="B8" s="878" t="s">
        <v>21</v>
      </c>
      <c r="C8" s="879"/>
      <c r="D8" s="880">
        <v>45549</v>
      </c>
      <c r="E8" s="881"/>
      <c r="F8" s="881"/>
      <c r="G8" s="881"/>
      <c r="H8" s="881"/>
      <c r="I8" s="882"/>
      <c r="J8" s="202" t="s">
        <v>22</v>
      </c>
      <c r="K8" s="883" t="s">
        <v>395</v>
      </c>
      <c r="L8" s="884"/>
      <c r="M8" s="203"/>
      <c r="N8" s="200" t="s">
        <v>224</v>
      </c>
      <c r="O8" s="496" t="s">
        <v>327</v>
      </c>
      <c r="P8" s="444" t="s">
        <v>318</v>
      </c>
      <c r="Q8" s="444" t="s">
        <v>318</v>
      </c>
      <c r="R8" s="275"/>
      <c r="S8" s="276"/>
      <c r="T8" s="275"/>
      <c r="U8" s="275"/>
      <c r="V8" s="276"/>
      <c r="W8" s="275"/>
      <c r="X8" s="275"/>
    </row>
    <row r="9" spans="2:33" ht="20.149999999999999" customHeight="1" thickBot="1">
      <c r="B9" s="875" t="s">
        <v>23</v>
      </c>
      <c r="C9" s="877"/>
      <c r="D9" s="885" t="s">
        <v>407</v>
      </c>
      <c r="E9" s="886"/>
      <c r="F9" s="886"/>
      <c r="G9" s="886"/>
      <c r="H9" s="886"/>
      <c r="I9" s="887"/>
      <c r="J9" s="206" t="s">
        <v>24</v>
      </c>
      <c r="K9" s="888" t="s">
        <v>396</v>
      </c>
      <c r="L9" s="889"/>
      <c r="M9" s="203"/>
      <c r="N9" s="198" t="s">
        <v>242</v>
      </c>
      <c r="O9" s="498" t="s">
        <v>329</v>
      </c>
      <c r="P9" s="607" t="s">
        <v>317</v>
      </c>
      <c r="Q9" s="607" t="s">
        <v>317</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0.33333333333333331</v>
      </c>
      <c r="D14" s="801" t="s">
        <v>408</v>
      </c>
      <c r="E14" s="834"/>
      <c r="F14" s="291"/>
      <c r="G14" s="293" t="s">
        <v>75</v>
      </c>
      <c r="H14" s="294"/>
      <c r="I14" s="835"/>
      <c r="J14" s="796" t="s">
        <v>401</v>
      </c>
      <c r="K14" s="837" t="s">
        <v>403</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0.375</v>
      </c>
      <c r="D16" s="802" t="s">
        <v>403</v>
      </c>
      <c r="E16" s="911"/>
      <c r="F16" s="297"/>
      <c r="G16" s="298" t="s">
        <v>215</v>
      </c>
      <c r="H16" s="299"/>
      <c r="I16" s="836"/>
      <c r="J16" s="805" t="s">
        <v>405</v>
      </c>
      <c r="K16" s="830" t="s">
        <v>400</v>
      </c>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c r="C18" s="910"/>
      <c r="D18" s="925" t="s">
        <v>391</v>
      </c>
      <c r="E18" s="926"/>
      <c r="F18" s="926"/>
      <c r="G18" s="926"/>
      <c r="H18" s="926"/>
      <c r="I18" s="926"/>
      <c r="J18" s="927"/>
      <c r="K18" s="837"/>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928"/>
      <c r="E19" s="929"/>
      <c r="F19" s="929"/>
      <c r="G19" s="929"/>
      <c r="H19" s="929"/>
      <c r="I19" s="929"/>
      <c r="J19" s="930"/>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v>3</v>
      </c>
      <c r="C20" s="910">
        <v>0.41666666666666669</v>
      </c>
      <c r="D20" s="796" t="s">
        <v>408</v>
      </c>
      <c r="E20" s="834"/>
      <c r="F20" s="291"/>
      <c r="G20" s="293" t="s">
        <v>215</v>
      </c>
      <c r="H20" s="294"/>
      <c r="I20" s="835"/>
      <c r="J20" s="796" t="s">
        <v>405</v>
      </c>
      <c r="K20" s="837" t="s">
        <v>401</v>
      </c>
      <c r="L20" s="997"/>
      <c r="M20" s="970"/>
      <c r="N20" s="971"/>
      <c r="O20" s="971"/>
      <c r="P20" s="971"/>
      <c r="Q20" s="971"/>
      <c r="R20" s="972"/>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805"/>
      <c r="E21" s="911"/>
      <c r="F21" s="300"/>
      <c r="G21" s="301" t="s">
        <v>215</v>
      </c>
      <c r="H21" s="302"/>
      <c r="I21" s="836"/>
      <c r="J21" s="805"/>
      <c r="K21" s="830"/>
      <c r="L21" s="998"/>
      <c r="M21" s="973"/>
      <c r="N21" s="974"/>
      <c r="O21" s="974"/>
      <c r="P21" s="974"/>
      <c r="Q21" s="974"/>
      <c r="R21" s="975"/>
      <c r="S21" s="52"/>
      <c r="T21" s="52"/>
      <c r="U21" s="52"/>
      <c r="V21" s="52"/>
      <c r="W21" s="52"/>
      <c r="X21" s="52"/>
      <c r="Y21" s="52"/>
      <c r="Z21" s="61"/>
      <c r="AA21" s="61"/>
      <c r="AB21" s="61"/>
      <c r="AC21" s="61" t="s">
        <v>68</v>
      </c>
      <c r="AD21" s="61"/>
      <c r="AE21" s="61"/>
      <c r="AF21" s="69"/>
      <c r="AG21" s="62"/>
      <c r="AH21" s="62"/>
    </row>
    <row r="22" spans="2:34" s="55" customFormat="1" ht="20.149999999999999" customHeight="1">
      <c r="B22" s="983">
        <v>4</v>
      </c>
      <c r="C22" s="986">
        <v>0.45833333333333331</v>
      </c>
      <c r="D22" s="987" t="s">
        <v>403</v>
      </c>
      <c r="E22" s="989"/>
      <c r="F22" s="609"/>
      <c r="G22" s="610" t="s">
        <v>215</v>
      </c>
      <c r="H22" s="611"/>
      <c r="I22" s="991"/>
      <c r="J22" s="993" t="s">
        <v>401</v>
      </c>
      <c r="K22" s="995" t="s">
        <v>409</v>
      </c>
      <c r="L22" s="997"/>
      <c r="M22" s="970" t="s">
        <v>372</v>
      </c>
      <c r="N22" s="971"/>
      <c r="O22" s="971"/>
      <c r="P22" s="971"/>
      <c r="Q22" s="971"/>
      <c r="R22" s="972"/>
      <c r="S22" s="52"/>
      <c r="T22" s="52"/>
      <c r="U22" s="52"/>
      <c r="V22" s="52"/>
      <c r="W22" s="52"/>
      <c r="X22" s="52"/>
      <c r="Y22" s="52"/>
      <c r="Z22" s="61"/>
      <c r="AA22" s="61"/>
      <c r="AB22" s="61"/>
      <c r="AC22" s="61" t="s">
        <v>69</v>
      </c>
      <c r="AD22" s="61"/>
      <c r="AE22" s="61"/>
      <c r="AF22" s="69"/>
      <c r="AG22" s="62"/>
      <c r="AH22" s="62"/>
    </row>
    <row r="23" spans="2:34" s="55" customFormat="1" ht="20.149999999999999" customHeight="1">
      <c r="B23" s="984"/>
      <c r="C23" s="986"/>
      <c r="D23" s="988"/>
      <c r="E23" s="990"/>
      <c r="F23" s="612"/>
      <c r="G23" s="613" t="s">
        <v>215</v>
      </c>
      <c r="H23" s="614"/>
      <c r="I23" s="992"/>
      <c r="J23" s="994"/>
      <c r="K23" s="996"/>
      <c r="L23" s="998"/>
      <c r="M23" s="973"/>
      <c r="N23" s="974"/>
      <c r="O23" s="974"/>
      <c r="P23" s="974"/>
      <c r="Q23" s="974"/>
      <c r="R23" s="975"/>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39">
    <mergeCell ref="B38:B39"/>
    <mergeCell ref="C38:C39"/>
    <mergeCell ref="D38:D39"/>
    <mergeCell ref="E38:E39"/>
    <mergeCell ref="I38:I39"/>
    <mergeCell ref="J38:J39"/>
    <mergeCell ref="K38:K39"/>
    <mergeCell ref="L38:L39"/>
    <mergeCell ref="M38:R39"/>
    <mergeCell ref="B36:B37"/>
    <mergeCell ref="C36:C37"/>
    <mergeCell ref="D36:D37"/>
    <mergeCell ref="E36:E37"/>
    <mergeCell ref="I36:I37"/>
    <mergeCell ref="J36:J37"/>
    <mergeCell ref="K36:K37"/>
    <mergeCell ref="L36:L37"/>
    <mergeCell ref="M36:R37"/>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0:B31"/>
    <mergeCell ref="C30:C31"/>
    <mergeCell ref="D30:D31"/>
    <mergeCell ref="E30:E31"/>
    <mergeCell ref="I30:I31"/>
    <mergeCell ref="J30:J31"/>
    <mergeCell ref="K30:K31"/>
    <mergeCell ref="L30:L31"/>
    <mergeCell ref="M30:R31"/>
    <mergeCell ref="B28:B29"/>
    <mergeCell ref="C28:C29"/>
    <mergeCell ref="D28:D29"/>
    <mergeCell ref="E28:E29"/>
    <mergeCell ref="I28:I29"/>
    <mergeCell ref="J28:J29"/>
    <mergeCell ref="K28:K29"/>
    <mergeCell ref="L28:L29"/>
    <mergeCell ref="M28:R29"/>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2:B23"/>
    <mergeCell ref="C22:C23"/>
    <mergeCell ref="D22:D23"/>
    <mergeCell ref="E22:E23"/>
    <mergeCell ref="I22:I23"/>
    <mergeCell ref="J22:J23"/>
    <mergeCell ref="K22:K23"/>
    <mergeCell ref="L22:L23"/>
    <mergeCell ref="M22:R23"/>
    <mergeCell ref="B20:B21"/>
    <mergeCell ref="C20:C21"/>
    <mergeCell ref="D20:D21"/>
    <mergeCell ref="E20:E21"/>
    <mergeCell ref="I20:I21"/>
    <mergeCell ref="J20:J21"/>
    <mergeCell ref="K20:K21"/>
    <mergeCell ref="L20:L21"/>
    <mergeCell ref="M20:R21"/>
    <mergeCell ref="K16:K17"/>
    <mergeCell ref="L16:L17"/>
    <mergeCell ref="M16:R17"/>
    <mergeCell ref="B18:B19"/>
    <mergeCell ref="C18:C19"/>
    <mergeCell ref="K18:K19"/>
    <mergeCell ref="B16:B17"/>
    <mergeCell ref="C16:C17"/>
    <mergeCell ref="D16:D17"/>
    <mergeCell ref="E16:E17"/>
    <mergeCell ref="I16:I17"/>
    <mergeCell ref="J16:J17"/>
    <mergeCell ref="L18:L19"/>
    <mergeCell ref="M18:R19"/>
    <mergeCell ref="D18:J19"/>
    <mergeCell ref="M12:R13"/>
    <mergeCell ref="B14:B15"/>
    <mergeCell ref="C14:C15"/>
    <mergeCell ref="D14:D15"/>
    <mergeCell ref="E14:E15"/>
    <mergeCell ref="I14:I15"/>
    <mergeCell ref="J14:J15"/>
    <mergeCell ref="K14:K15"/>
    <mergeCell ref="L14:L15"/>
    <mergeCell ref="M14:R15"/>
    <mergeCell ref="K11:L11"/>
    <mergeCell ref="B12:B13"/>
    <mergeCell ref="C12:C13"/>
    <mergeCell ref="D12:D13"/>
    <mergeCell ref="E12:E13"/>
    <mergeCell ref="F12:H13"/>
    <mergeCell ref="I12:I13"/>
    <mergeCell ref="J12:J13"/>
    <mergeCell ref="K12:K13"/>
    <mergeCell ref="L12:L13"/>
    <mergeCell ref="B8:C8"/>
    <mergeCell ref="D8:I8"/>
    <mergeCell ref="K8:L8"/>
    <mergeCell ref="B9:C9"/>
    <mergeCell ref="D9:I9"/>
    <mergeCell ref="K9:L9"/>
    <mergeCell ref="B2:L3"/>
    <mergeCell ref="B4:L5"/>
    <mergeCell ref="B6:C6"/>
    <mergeCell ref="D6:I6"/>
    <mergeCell ref="K6:L6"/>
    <mergeCell ref="B7:C7"/>
    <mergeCell ref="D7:I7"/>
    <mergeCell ref="K7:L7"/>
  </mergeCells>
  <phoneticPr fontId="1"/>
  <conditionalFormatting sqref="B14:C21 B22:K31">
    <cfRule type="expression" dxfId="232" priority="6">
      <formula>OR($B14="MT")</formula>
    </cfRule>
  </conditionalFormatting>
  <conditionalFormatting sqref="B32:L39">
    <cfRule type="expression" dxfId="231" priority="10">
      <formula>OR($B32="MT")</formula>
    </cfRule>
  </conditionalFormatting>
  <conditionalFormatting sqref="D18">
    <cfRule type="expression" dxfId="230" priority="1">
      <formula>OR($B18="MT")</formula>
    </cfRule>
  </conditionalFormatting>
  <conditionalFormatting sqref="D20:D25">
    <cfRule type="expression" dxfId="229" priority="7">
      <formula>OR($B20="MT")</formula>
    </cfRule>
  </conditionalFormatting>
  <conditionalFormatting sqref="D16:K17 M18 K18:K19">
    <cfRule type="expression" dxfId="228" priority="27">
      <formula>OR($B16="MT")</formula>
    </cfRule>
  </conditionalFormatting>
  <conditionalFormatting sqref="D14:L15">
    <cfRule type="expression" dxfId="227" priority="25">
      <formula>OR($B14="MT")</formula>
    </cfRule>
  </conditionalFormatting>
  <conditionalFormatting sqref="E20:K21">
    <cfRule type="expression" dxfId="226" priority="2">
      <formula>OR($B20="MT")</formula>
    </cfRule>
  </conditionalFormatting>
  <conditionalFormatting sqref="F15:H15 F21:H21 F23:H23 F25:H25 F27:H27 F29:H29 F31:H31 F35:H35 F39:H39">
    <cfRule type="expression" dxfId="225" priority="28">
      <formula>OR($B14="MT")</formula>
    </cfRule>
  </conditionalFormatting>
  <conditionalFormatting sqref="F17:H17">
    <cfRule type="expression" dxfId="224" priority="26">
      <formula>OR($B16="MT")</formula>
    </cfRule>
  </conditionalFormatting>
  <conditionalFormatting sqref="F33:H33">
    <cfRule type="expression" dxfId="223" priority="9">
      <formula>OR($B32="MT")</formula>
    </cfRule>
  </conditionalFormatting>
  <conditionalFormatting sqref="F37:H37">
    <cfRule type="expression" dxfId="222" priority="12">
      <formula>OR($B36="MT")</formula>
    </cfRule>
  </conditionalFormatting>
  <conditionalFormatting sqref="J24:J25">
    <cfRule type="expression" dxfId="221" priority="13">
      <formula>OR($B24="MT")</formula>
    </cfRule>
  </conditionalFormatting>
  <conditionalFormatting sqref="K6">
    <cfRule type="containsText" dxfId="220" priority="14" operator="containsText" text="U-10/U-11">
      <formula>NOT(ISERROR(SEARCH("U-10/U-11",K6)))</formula>
    </cfRule>
    <cfRule type="containsText" dxfId="219" priority="15" operator="containsText" text="U-12">
      <formula>NOT(ISERROR(SEARCH("U-12",K6)))</formula>
    </cfRule>
    <cfRule type="containsText" dxfId="218" priority="16" operator="containsText" text="U-11">
      <formula>NOT(ISERROR(SEARCH("U-11",K6)))</formula>
    </cfRule>
    <cfRule type="containsText" dxfId="217" priority="17" operator="containsText" text="U-10">
      <formula>NOT(ISERROR(SEARCH("U-10",K6)))</formula>
    </cfRule>
    <cfRule type="containsText" dxfId="216" priority="18" operator="containsText" text="U-12">
      <formula>NOT(ISERROR(SEARCH("U-12",K6)))</formula>
    </cfRule>
    <cfRule type="containsText" dxfId="215" priority="19" operator="containsText" text="U-10">
      <formula>NOT(ISERROR(SEARCH("U-10",K6)))</formula>
    </cfRule>
    <cfRule type="containsText" dxfId="214" priority="20" operator="containsText" text="U-11">
      <formula>NOT(ISERROR(SEARCH("U-11",K6)))</formula>
    </cfRule>
    <cfRule type="containsText" dxfId="213" priority="21" operator="containsText" text="U-10">
      <formula>NOT(ISERROR(SEARCH("U-10",K6)))</formula>
    </cfRule>
    <cfRule type="dataBar" priority="22">
      <dataBar>
        <cfvo type="min"/>
        <cfvo type="max"/>
        <color rgb="FF638EC6"/>
      </dataBar>
    </cfRule>
  </conditionalFormatting>
  <conditionalFormatting sqref="L16:L31">
    <cfRule type="expression" dxfId="212" priority="23">
      <formula>OR($B16="MT")</formula>
    </cfRule>
  </conditionalFormatting>
  <conditionalFormatting sqref="M14">
    <cfRule type="expression" dxfId="211" priority="29">
      <formula>OR($B14="MT")</formula>
    </cfRule>
  </conditionalFormatting>
  <conditionalFormatting sqref="M16">
    <cfRule type="expression" dxfId="210" priority="5">
      <formula>OR($B16="MT")</formula>
    </cfRule>
  </conditionalFormatting>
  <conditionalFormatting sqref="M20">
    <cfRule type="expression" dxfId="209" priority="4">
      <formula>OR($B20="MT")</formula>
    </cfRule>
  </conditionalFormatting>
  <conditionalFormatting sqref="M22">
    <cfRule type="expression" dxfId="208" priority="3">
      <formula>OR($B22="MT")</formula>
    </cfRule>
  </conditionalFormatting>
  <conditionalFormatting sqref="M24 M26 M28 M30 M34 M38">
    <cfRule type="expression" dxfId="207" priority="24">
      <formula>OR($B24="MT")</formula>
    </cfRule>
  </conditionalFormatting>
  <conditionalFormatting sqref="M32">
    <cfRule type="expression" dxfId="206" priority="8">
      <formula>OR($B32="MT")</formula>
    </cfRule>
  </conditionalFormatting>
  <conditionalFormatting sqref="M36">
    <cfRule type="expression" dxfId="205" priority="11">
      <formula>OR($B36="MT")</formula>
    </cfRule>
  </conditionalFormatting>
  <dataValidations count="5">
    <dataValidation type="list" allowBlank="1" showInputMessage="1" showErrorMessage="1" sqref="K6" xr:uid="{B94477B6-8C52-4BB1-85B4-981C3B820916}">
      <formula1>$AD$12:$AD$15</formula1>
    </dataValidation>
    <dataValidation type="list" allowBlank="1" showInputMessage="1" showErrorMessage="1" sqref="K11:L11" xr:uid="{FB030BE0-146B-43B3-9866-9D1AF8C5CF90}">
      <formula1>$AF$12:$AF$13</formula1>
    </dataValidation>
    <dataValidation type="list" allowBlank="1" showInputMessage="1" showErrorMessage="1" sqref="D7:I7" xr:uid="{CA377EE0-D743-4324-8032-70C542DBEB20}">
      <formula1>$AC$12:$AC$59</formula1>
    </dataValidation>
    <dataValidation type="list" allowBlank="1" showInputMessage="1" showErrorMessage="1" sqref="K7" xr:uid="{9E3C5EEA-3F77-468E-9F46-F5993FB8A47B}">
      <formula1>$AE$12:$AE$19</formula1>
    </dataValidation>
    <dataValidation type="list" allowBlank="1" showInputMessage="1" showErrorMessage="1" sqref="D6:I6" xr:uid="{6BB5A5C8-F671-42DC-9BF0-559E5495A5F9}">
      <formula1>$Z$12:$Z$18</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D37F-2100-4B83-8B61-5D5C4125224E}">
  <sheetPr>
    <tabColor rgb="FF00FF99"/>
  </sheetPr>
  <dimension ref="B1:AJ90"/>
  <sheetViews>
    <sheetView topLeftCell="A11" zoomScaleNormal="100" workbookViewId="0">
      <selection activeCell="P9" sqref="P9:Q9"/>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316</v>
      </c>
      <c r="Q3" s="445" t="s">
        <v>316</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45" t="s">
        <v>321</v>
      </c>
      <c r="Q4" s="445" t="s">
        <v>321</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607" t="s">
        <v>318</v>
      </c>
      <c r="Q5" s="607" t="s">
        <v>318</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321</v>
      </c>
      <c r="Q6" s="445" t="s">
        <v>321</v>
      </c>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t="s">
        <v>316</v>
      </c>
      <c r="Q7" s="445" t="s">
        <v>316</v>
      </c>
      <c r="R7" s="275"/>
      <c r="S7" s="276"/>
      <c r="T7" s="275"/>
      <c r="U7" s="275"/>
      <c r="V7" s="276"/>
      <c r="W7" s="275"/>
      <c r="X7" s="275"/>
    </row>
    <row r="8" spans="2:33" ht="20.149999999999999" customHeight="1">
      <c r="B8" s="878" t="s">
        <v>21</v>
      </c>
      <c r="C8" s="879"/>
      <c r="D8" s="880">
        <v>45550</v>
      </c>
      <c r="E8" s="881"/>
      <c r="F8" s="881"/>
      <c r="G8" s="881"/>
      <c r="H8" s="881"/>
      <c r="I8" s="882"/>
      <c r="J8" s="202" t="s">
        <v>22</v>
      </c>
      <c r="K8" s="883" t="s">
        <v>352</v>
      </c>
      <c r="L8" s="884"/>
      <c r="M8" s="203"/>
      <c r="N8" s="200" t="s">
        <v>224</v>
      </c>
      <c r="O8" s="496" t="s">
        <v>327</v>
      </c>
      <c r="P8" s="444" t="s">
        <v>318</v>
      </c>
      <c r="Q8" s="444" t="s">
        <v>318</v>
      </c>
      <c r="R8" s="275"/>
      <c r="S8" s="276"/>
      <c r="T8" s="275"/>
      <c r="U8" s="275"/>
      <c r="V8" s="276"/>
      <c r="W8" s="275"/>
      <c r="X8" s="275"/>
    </row>
    <row r="9" spans="2:33" ht="20.149999999999999" customHeight="1" thickBot="1">
      <c r="B9" s="875" t="s">
        <v>23</v>
      </c>
      <c r="C9" s="877"/>
      <c r="D9" s="885" t="s">
        <v>324</v>
      </c>
      <c r="E9" s="886"/>
      <c r="F9" s="886"/>
      <c r="G9" s="886"/>
      <c r="H9" s="886"/>
      <c r="I9" s="887"/>
      <c r="J9" s="206" t="s">
        <v>24</v>
      </c>
      <c r="K9" s="888" t="s">
        <v>353</v>
      </c>
      <c r="L9" s="889"/>
      <c r="M9" s="203"/>
      <c r="N9" s="198" t="s">
        <v>242</v>
      </c>
      <c r="O9" s="498" t="s">
        <v>329</v>
      </c>
      <c r="P9" s="445" t="s">
        <v>315</v>
      </c>
      <c r="Q9" s="445" t="s">
        <v>315</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920">
        <v>0.5</v>
      </c>
      <c r="D14" s="801" t="s">
        <v>327</v>
      </c>
      <c r="E14" s="834"/>
      <c r="F14" s="291"/>
      <c r="G14" s="293" t="s">
        <v>75</v>
      </c>
      <c r="H14" s="294"/>
      <c r="I14" s="835"/>
      <c r="J14" s="796" t="s">
        <v>332</v>
      </c>
      <c r="K14" s="837" t="s">
        <v>331</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24"/>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20">
        <v>0.54166666666666696</v>
      </c>
      <c r="D16" s="802" t="s">
        <v>257</v>
      </c>
      <c r="E16" s="911"/>
      <c r="F16" s="297"/>
      <c r="G16" s="298" t="s">
        <v>215</v>
      </c>
      <c r="H16" s="299"/>
      <c r="I16" s="836"/>
      <c r="J16" s="805" t="s">
        <v>331</v>
      </c>
      <c r="K16" s="830" t="s">
        <v>332</v>
      </c>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24"/>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920">
        <v>0.58333333333333304</v>
      </c>
      <c r="D18" s="796" t="s">
        <v>250</v>
      </c>
      <c r="E18" s="834"/>
      <c r="F18" s="291"/>
      <c r="G18" s="293" t="s">
        <v>215</v>
      </c>
      <c r="H18" s="294"/>
      <c r="I18" s="835"/>
      <c r="J18" s="796" t="s">
        <v>332</v>
      </c>
      <c r="K18" s="837" t="s">
        <v>257</v>
      </c>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24"/>
      <c r="D19" s="805"/>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v>4</v>
      </c>
      <c r="C20" s="920">
        <v>0.625</v>
      </c>
      <c r="D20" s="801" t="s">
        <v>327</v>
      </c>
      <c r="E20" s="792"/>
      <c r="F20" s="63"/>
      <c r="G20" s="293" t="s">
        <v>215</v>
      </c>
      <c r="H20" s="65"/>
      <c r="I20" s="794"/>
      <c r="J20" s="796" t="s">
        <v>257</v>
      </c>
      <c r="K20" s="837" t="s">
        <v>349</v>
      </c>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24"/>
      <c r="D21" s="802"/>
      <c r="E21" s="803"/>
      <c r="F21" s="66"/>
      <c r="G21" s="301" t="s">
        <v>215</v>
      </c>
      <c r="H21" s="68"/>
      <c r="I21" s="804"/>
      <c r="J21" s="805"/>
      <c r="K21" s="830"/>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v>5</v>
      </c>
      <c r="C22" s="920">
        <v>0.66666666666666696</v>
      </c>
      <c r="D22" s="796" t="s">
        <v>250</v>
      </c>
      <c r="E22" s="792"/>
      <c r="F22" s="63"/>
      <c r="G22" s="293" t="s">
        <v>215</v>
      </c>
      <c r="H22" s="65"/>
      <c r="I22" s="794"/>
      <c r="J22" s="805" t="s">
        <v>331</v>
      </c>
      <c r="K22" s="780" t="s">
        <v>327</v>
      </c>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24"/>
      <c r="D23" s="805"/>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23 D20:K21 D22:I23 K22:K23 B24:K31">
    <cfRule type="expression" dxfId="204" priority="3">
      <formula>OR($B14="MT")</formula>
    </cfRule>
  </conditionalFormatting>
  <conditionalFormatting sqref="B32:L39">
    <cfRule type="expression" dxfId="203" priority="7">
      <formula>OR($B32="MT")</formula>
    </cfRule>
  </conditionalFormatting>
  <conditionalFormatting sqref="D18:D25">
    <cfRule type="expression" dxfId="202" priority="4">
      <formula>OR($B18="MT")</formula>
    </cfRule>
  </conditionalFormatting>
  <conditionalFormatting sqref="D16:K17 M18 E18:K19 M20 M22">
    <cfRule type="expression" dxfId="201" priority="24">
      <formula>OR($B16="MT")</formula>
    </cfRule>
  </conditionalFormatting>
  <conditionalFormatting sqref="D14:L15">
    <cfRule type="expression" dxfId="200" priority="22">
      <formula>OR($B14="MT")</formula>
    </cfRule>
  </conditionalFormatting>
  <conditionalFormatting sqref="F15:H15 F19:H19 F21:H21 F23:H23 F25:H25 F27:H27 F29:H29 F31:H31 F35:H35 F39:H39">
    <cfRule type="expression" dxfId="199" priority="25">
      <formula>OR($B14="MT")</formula>
    </cfRule>
  </conditionalFormatting>
  <conditionalFormatting sqref="F17:H17">
    <cfRule type="expression" dxfId="198" priority="23">
      <formula>OR($B16="MT")</formula>
    </cfRule>
  </conditionalFormatting>
  <conditionalFormatting sqref="F33:H33">
    <cfRule type="expression" dxfId="197" priority="6">
      <formula>OR($B32="MT")</formula>
    </cfRule>
  </conditionalFormatting>
  <conditionalFormatting sqref="F37:H37">
    <cfRule type="expression" dxfId="196" priority="9">
      <formula>OR($B36="MT")</formula>
    </cfRule>
  </conditionalFormatting>
  <conditionalFormatting sqref="J22:J25">
    <cfRule type="expression" dxfId="195" priority="1">
      <formula>OR($B22="MT")</formula>
    </cfRule>
  </conditionalFormatting>
  <conditionalFormatting sqref="K6">
    <cfRule type="containsText" dxfId="194" priority="11" operator="containsText" text="U-10/U-11">
      <formula>NOT(ISERROR(SEARCH("U-10/U-11",K6)))</formula>
    </cfRule>
    <cfRule type="containsText" dxfId="193" priority="12" operator="containsText" text="U-12">
      <formula>NOT(ISERROR(SEARCH("U-12",K6)))</formula>
    </cfRule>
    <cfRule type="containsText" dxfId="192" priority="13" operator="containsText" text="U-11">
      <formula>NOT(ISERROR(SEARCH("U-11",K6)))</formula>
    </cfRule>
    <cfRule type="containsText" dxfId="191" priority="14" operator="containsText" text="U-10">
      <formula>NOT(ISERROR(SEARCH("U-10",K6)))</formula>
    </cfRule>
    <cfRule type="containsText" dxfId="190" priority="15" operator="containsText" text="U-12">
      <formula>NOT(ISERROR(SEARCH("U-12",K6)))</formula>
    </cfRule>
    <cfRule type="containsText" dxfId="189" priority="16" operator="containsText" text="U-10">
      <formula>NOT(ISERROR(SEARCH("U-10",K6)))</formula>
    </cfRule>
    <cfRule type="containsText" dxfId="188" priority="17" operator="containsText" text="U-11">
      <formula>NOT(ISERROR(SEARCH("U-11",K6)))</formula>
    </cfRule>
    <cfRule type="containsText" dxfId="187" priority="18" operator="containsText" text="U-10">
      <formula>NOT(ISERROR(SEARCH("U-10",K6)))</formula>
    </cfRule>
    <cfRule type="dataBar" priority="19">
      <dataBar>
        <cfvo type="min"/>
        <cfvo type="max"/>
        <color rgb="FF638EC6"/>
      </dataBar>
    </cfRule>
  </conditionalFormatting>
  <conditionalFormatting sqref="L16:L31">
    <cfRule type="expression" dxfId="186" priority="20">
      <formula>OR($B16="MT")</formula>
    </cfRule>
  </conditionalFormatting>
  <conditionalFormatting sqref="M14">
    <cfRule type="expression" dxfId="185" priority="26">
      <formula>OR($B14="MT")</formula>
    </cfRule>
  </conditionalFormatting>
  <conditionalFormatting sqref="M16">
    <cfRule type="expression" dxfId="184" priority="2">
      <formula>OR($B16="MT")</formula>
    </cfRule>
  </conditionalFormatting>
  <conditionalFormatting sqref="M24 M26 M28 M30 M34 M38">
    <cfRule type="expression" dxfId="183" priority="21">
      <formula>OR($B24="MT")</formula>
    </cfRule>
  </conditionalFormatting>
  <conditionalFormatting sqref="M32">
    <cfRule type="expression" dxfId="182" priority="5">
      <formula>OR($B32="MT")</formula>
    </cfRule>
  </conditionalFormatting>
  <conditionalFormatting sqref="M36">
    <cfRule type="expression" dxfId="181" priority="8">
      <formula>OR($B36="MT")</formula>
    </cfRule>
  </conditionalFormatting>
  <dataValidations count="5">
    <dataValidation type="list" allowBlank="1" showInputMessage="1" showErrorMessage="1" sqref="D6:I6" xr:uid="{6C0C5E1D-65AD-4BF2-BE02-2ADF8A26D927}">
      <formula1>$Z$12:$Z$18</formula1>
    </dataValidation>
    <dataValidation type="list" allowBlank="1" showInputMessage="1" showErrorMessage="1" sqref="K7" xr:uid="{BAE28D9D-1F33-4990-8BCA-E75025067417}">
      <formula1>$AE$12:$AE$19</formula1>
    </dataValidation>
    <dataValidation type="list" allowBlank="1" showInputMessage="1" showErrorMessage="1" sqref="D7:I7" xr:uid="{45474E11-D41B-498B-AD73-5C46337571C3}">
      <formula1>$AC$12:$AC$59</formula1>
    </dataValidation>
    <dataValidation type="list" allowBlank="1" showInputMessage="1" showErrorMessage="1" sqref="K11:L11" xr:uid="{40F950B2-7CF1-419C-98B2-CA98AC22A3EB}">
      <formula1>$AF$12:$AF$13</formula1>
    </dataValidation>
    <dataValidation type="list" allowBlank="1" showInputMessage="1" showErrorMessage="1" sqref="K6" xr:uid="{0C0209EF-6D63-4C07-98DD-7B76EF4ED9EE}">
      <formula1>$AD$12:$AD$15</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1F10-DA9F-44FE-A744-E92ED7D42AAF}">
  <sheetPr>
    <tabColor rgb="FF00FF99"/>
  </sheetPr>
  <dimension ref="B1:AJ90"/>
  <sheetViews>
    <sheetView topLeftCell="A10" zoomScaleNormal="100" workbookViewId="0">
      <selection activeCell="C24" sqref="C24:C25"/>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315</v>
      </c>
      <c r="Q3" s="445" t="s">
        <v>315</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t="s">
        <v>318</v>
      </c>
      <c r="Q4" s="445" t="s">
        <v>321</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607" t="s">
        <v>318</v>
      </c>
      <c r="Q5" s="607" t="s">
        <v>318</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315</v>
      </c>
      <c r="Q6" s="445" t="s">
        <v>315</v>
      </c>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t="s">
        <v>315</v>
      </c>
      <c r="Q7" s="445" t="s">
        <v>315</v>
      </c>
      <c r="R7" s="275"/>
      <c r="S7" s="276"/>
      <c r="T7" s="275"/>
      <c r="U7" s="275"/>
      <c r="V7" s="276"/>
      <c r="W7" s="275"/>
      <c r="X7" s="275"/>
    </row>
    <row r="8" spans="2:33" ht="20.149999999999999" customHeight="1">
      <c r="B8" s="878" t="s">
        <v>21</v>
      </c>
      <c r="C8" s="879"/>
      <c r="D8" s="880">
        <v>45557</v>
      </c>
      <c r="E8" s="881"/>
      <c r="F8" s="881"/>
      <c r="G8" s="881"/>
      <c r="H8" s="881"/>
      <c r="I8" s="882"/>
      <c r="J8" s="202" t="s">
        <v>22</v>
      </c>
      <c r="K8" s="883" t="s">
        <v>411</v>
      </c>
      <c r="L8" s="884"/>
      <c r="M8" s="203"/>
      <c r="N8" s="200" t="s">
        <v>224</v>
      </c>
      <c r="O8" s="496" t="s">
        <v>327</v>
      </c>
      <c r="P8" s="445" t="s">
        <v>315</v>
      </c>
      <c r="Q8" s="445" t="s">
        <v>315</v>
      </c>
      <c r="R8" s="275"/>
      <c r="S8" s="276"/>
      <c r="T8" s="275"/>
      <c r="U8" s="275"/>
      <c r="V8" s="276"/>
      <c r="W8" s="275"/>
      <c r="X8" s="275"/>
    </row>
    <row r="9" spans="2:33" ht="20.149999999999999" customHeight="1" thickBot="1">
      <c r="B9" s="875" t="s">
        <v>23</v>
      </c>
      <c r="C9" s="877"/>
      <c r="D9" s="885" t="s">
        <v>410</v>
      </c>
      <c r="E9" s="886"/>
      <c r="F9" s="886"/>
      <c r="G9" s="886"/>
      <c r="H9" s="886"/>
      <c r="I9" s="887"/>
      <c r="J9" s="206" t="s">
        <v>24</v>
      </c>
      <c r="K9" s="888" t="s">
        <v>412</v>
      </c>
      <c r="L9" s="889"/>
      <c r="M9" s="203"/>
      <c r="N9" s="198" t="s">
        <v>242</v>
      </c>
      <c r="O9" s="498" t="s">
        <v>329</v>
      </c>
      <c r="P9" s="445" t="s">
        <v>316</v>
      </c>
      <c r="Q9" s="445" t="s">
        <v>315</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982">
        <v>0.375</v>
      </c>
      <c r="D14" s="801" t="s">
        <v>414</v>
      </c>
      <c r="E14" s="834"/>
      <c r="F14" s="291"/>
      <c r="G14" s="293" t="s">
        <v>75</v>
      </c>
      <c r="H14" s="294"/>
      <c r="I14" s="835"/>
      <c r="J14" s="796" t="s">
        <v>443</v>
      </c>
      <c r="K14" s="837" t="s">
        <v>331</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788"/>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c r="C16" s="1055"/>
      <c r="D16" s="919"/>
      <c r="E16" s="907"/>
      <c r="F16" s="551"/>
      <c r="G16" s="552" t="s">
        <v>215</v>
      </c>
      <c r="H16" s="553"/>
      <c r="I16" s="909"/>
      <c r="J16" s="816"/>
      <c r="K16" s="829"/>
      <c r="L16" s="820"/>
      <c r="M16" s="964"/>
      <c r="N16" s="965"/>
      <c r="O16" s="965"/>
      <c r="P16" s="965"/>
      <c r="Q16" s="965"/>
      <c r="R16" s="966"/>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1055"/>
      <c r="D17" s="919"/>
      <c r="E17" s="907"/>
      <c r="F17" s="512"/>
      <c r="G17" s="513" t="s">
        <v>215</v>
      </c>
      <c r="H17" s="514"/>
      <c r="I17" s="909"/>
      <c r="J17" s="816"/>
      <c r="K17" s="829"/>
      <c r="L17" s="820"/>
      <c r="M17" s="967"/>
      <c r="N17" s="968"/>
      <c r="O17" s="968"/>
      <c r="P17" s="968"/>
      <c r="Q17" s="968"/>
      <c r="R17" s="969"/>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86">
        <v>2</v>
      </c>
      <c r="C18" s="809">
        <v>0.41666666666666669</v>
      </c>
      <c r="D18" s="919" t="s">
        <v>443</v>
      </c>
      <c r="E18" s="907"/>
      <c r="F18" s="551"/>
      <c r="G18" s="552" t="s">
        <v>215</v>
      </c>
      <c r="H18" s="553"/>
      <c r="I18" s="909"/>
      <c r="J18" s="816" t="s">
        <v>331</v>
      </c>
      <c r="K18" s="829" t="s">
        <v>365</v>
      </c>
      <c r="L18" s="820"/>
      <c r="M18" s="964" t="s">
        <v>444</v>
      </c>
      <c r="N18" s="965"/>
      <c r="O18" s="965"/>
      <c r="P18" s="965"/>
      <c r="Q18" s="965"/>
      <c r="R18" s="966"/>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809"/>
      <c r="D19" s="919"/>
      <c r="E19" s="907"/>
      <c r="F19" s="512"/>
      <c r="G19" s="513" t="s">
        <v>215</v>
      </c>
      <c r="H19" s="514"/>
      <c r="I19" s="909"/>
      <c r="J19" s="816"/>
      <c r="K19" s="829"/>
      <c r="L19" s="820"/>
      <c r="M19" s="967"/>
      <c r="N19" s="968"/>
      <c r="O19" s="968"/>
      <c r="P19" s="968"/>
      <c r="Q19" s="968"/>
      <c r="R19" s="969"/>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c r="C20" s="809"/>
      <c r="D20" s="918"/>
      <c r="E20" s="812"/>
      <c r="F20" s="515"/>
      <c r="G20" s="510"/>
      <c r="H20" s="517"/>
      <c r="I20" s="814"/>
      <c r="J20" s="905"/>
      <c r="K20" s="828"/>
      <c r="L20" s="819"/>
      <c r="M20" s="964"/>
      <c r="N20" s="965"/>
      <c r="O20" s="965"/>
      <c r="P20" s="965"/>
      <c r="Q20" s="965"/>
      <c r="R20" s="966"/>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809"/>
      <c r="D21" s="919"/>
      <c r="E21" s="813"/>
      <c r="F21" s="518"/>
      <c r="G21" s="513"/>
      <c r="H21" s="520"/>
      <c r="I21" s="815"/>
      <c r="J21" s="816"/>
      <c r="K21" s="829"/>
      <c r="L21" s="820"/>
      <c r="M21" s="967"/>
      <c r="N21" s="968"/>
      <c r="O21" s="968"/>
      <c r="P21" s="968"/>
      <c r="Q21" s="968"/>
      <c r="R21" s="969"/>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v>3</v>
      </c>
      <c r="C22" s="809">
        <v>0.45833333333333331</v>
      </c>
      <c r="D22" s="905" t="s">
        <v>332</v>
      </c>
      <c r="E22" s="906"/>
      <c r="F22" s="509"/>
      <c r="G22" s="510" t="s">
        <v>215</v>
      </c>
      <c r="H22" s="511"/>
      <c r="I22" s="908"/>
      <c r="J22" s="905" t="s">
        <v>331</v>
      </c>
      <c r="K22" s="828" t="s">
        <v>365</v>
      </c>
      <c r="L22" s="819"/>
      <c r="M22" s="964" t="s">
        <v>444</v>
      </c>
      <c r="N22" s="965"/>
      <c r="O22" s="965"/>
      <c r="P22" s="965"/>
      <c r="Q22" s="965"/>
      <c r="R22" s="966"/>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809"/>
      <c r="D23" s="816"/>
      <c r="E23" s="907"/>
      <c r="F23" s="512"/>
      <c r="G23" s="513" t="s">
        <v>215</v>
      </c>
      <c r="H23" s="514"/>
      <c r="I23" s="909"/>
      <c r="J23" s="816"/>
      <c r="K23" s="829"/>
      <c r="L23" s="820"/>
      <c r="M23" s="967"/>
      <c r="N23" s="968"/>
      <c r="O23" s="968"/>
      <c r="P23" s="968"/>
      <c r="Q23" s="968"/>
      <c r="R23" s="969"/>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D20:K21 B24:K31 B14:C23">
    <cfRule type="expression" dxfId="180" priority="14">
      <formula>OR($B14="MT")</formula>
    </cfRule>
  </conditionalFormatting>
  <conditionalFormatting sqref="B32:L39">
    <cfRule type="expression" dxfId="179" priority="18">
      <formula>OR($B32="MT")</formula>
    </cfRule>
  </conditionalFormatting>
  <conditionalFormatting sqref="D20:D25">
    <cfRule type="expression" dxfId="178" priority="15">
      <formula>OR($B20="MT")</formula>
    </cfRule>
  </conditionalFormatting>
  <conditionalFormatting sqref="D16:K19">
    <cfRule type="expression" dxfId="177" priority="35">
      <formula>OR($B16="MT")</formula>
    </cfRule>
  </conditionalFormatting>
  <conditionalFormatting sqref="D14:L15">
    <cfRule type="expression" dxfId="176" priority="33">
      <formula>OR($B14="MT")</formula>
    </cfRule>
  </conditionalFormatting>
  <conditionalFormatting sqref="F15:H15 F21:H21 F25:H25 F27:H27 F29:H29 F31:H31 F35:H35 F39:H39 F23:H23">
    <cfRule type="expression" dxfId="175" priority="36">
      <formula>OR($B14="MT")</formula>
    </cfRule>
  </conditionalFormatting>
  <conditionalFormatting sqref="F17:H17">
    <cfRule type="expression" dxfId="174" priority="34">
      <formula>OR($B16="MT")</formula>
    </cfRule>
  </conditionalFormatting>
  <conditionalFormatting sqref="F33:H33">
    <cfRule type="expression" dxfId="173" priority="17">
      <formula>OR($B32="MT")</formula>
    </cfRule>
  </conditionalFormatting>
  <conditionalFormatting sqref="F37:H37">
    <cfRule type="expression" dxfId="172" priority="20">
      <formula>OR($B36="MT")</formula>
    </cfRule>
  </conditionalFormatting>
  <conditionalFormatting sqref="J24:J25">
    <cfRule type="expression" dxfId="171" priority="21">
      <formula>OR($B24="MT")</formula>
    </cfRule>
  </conditionalFormatting>
  <conditionalFormatting sqref="K6">
    <cfRule type="containsText" dxfId="170" priority="22" operator="containsText" text="U-10/U-11">
      <formula>NOT(ISERROR(SEARCH("U-10/U-11",K6)))</formula>
    </cfRule>
    <cfRule type="containsText" dxfId="169" priority="23" operator="containsText" text="U-12">
      <formula>NOT(ISERROR(SEARCH("U-12",K6)))</formula>
    </cfRule>
    <cfRule type="containsText" dxfId="168" priority="24" operator="containsText" text="U-11">
      <formula>NOT(ISERROR(SEARCH("U-11",K6)))</formula>
    </cfRule>
    <cfRule type="containsText" dxfId="167" priority="25" operator="containsText" text="U-10">
      <formula>NOT(ISERROR(SEARCH("U-10",K6)))</formula>
    </cfRule>
    <cfRule type="containsText" dxfId="166" priority="26" operator="containsText" text="U-12">
      <formula>NOT(ISERROR(SEARCH("U-12",K6)))</formula>
    </cfRule>
    <cfRule type="containsText" dxfId="165" priority="27" operator="containsText" text="U-10">
      <formula>NOT(ISERROR(SEARCH("U-10",K6)))</formula>
    </cfRule>
    <cfRule type="containsText" dxfId="164" priority="28" operator="containsText" text="U-11">
      <formula>NOT(ISERROR(SEARCH("U-11",K6)))</formula>
    </cfRule>
    <cfRule type="containsText" dxfId="163" priority="29" operator="containsText" text="U-10">
      <formula>NOT(ISERROR(SEARCH("U-10",K6)))</formula>
    </cfRule>
    <cfRule type="dataBar" priority="30">
      <dataBar>
        <cfvo type="min"/>
        <cfvo type="max"/>
        <color rgb="FF638EC6"/>
      </dataBar>
    </cfRule>
  </conditionalFormatting>
  <conditionalFormatting sqref="L16:L31">
    <cfRule type="expression" dxfId="162" priority="31">
      <formula>OR($B16="MT")</formula>
    </cfRule>
  </conditionalFormatting>
  <conditionalFormatting sqref="M14">
    <cfRule type="expression" dxfId="161" priority="37">
      <formula>OR($B14="MT")</formula>
    </cfRule>
  </conditionalFormatting>
  <conditionalFormatting sqref="M16">
    <cfRule type="expression" dxfId="160" priority="10">
      <formula>OR($B16="MT")</formula>
    </cfRule>
  </conditionalFormatting>
  <conditionalFormatting sqref="M20">
    <cfRule type="expression" dxfId="158" priority="9">
      <formula>OR($B20="MT")</formula>
    </cfRule>
  </conditionalFormatting>
  <conditionalFormatting sqref="M24 M26 M28 M30 M34 M38">
    <cfRule type="expression" dxfId="157" priority="32">
      <formula>OR($B24="MT")</formula>
    </cfRule>
  </conditionalFormatting>
  <conditionalFormatting sqref="M32">
    <cfRule type="expression" dxfId="156" priority="16">
      <formula>OR($B32="MT")</formula>
    </cfRule>
  </conditionalFormatting>
  <conditionalFormatting sqref="M36">
    <cfRule type="expression" dxfId="155" priority="19">
      <formula>OR($B36="MT")</formula>
    </cfRule>
  </conditionalFormatting>
  <conditionalFormatting sqref="E22:J23">
    <cfRule type="expression" dxfId="4" priority="5">
      <formula>OR($B22="MT")</formula>
    </cfRule>
  </conditionalFormatting>
  <conditionalFormatting sqref="K22:K23">
    <cfRule type="expression" dxfId="3" priority="4">
      <formula>OR($B22="MT")</formula>
    </cfRule>
  </conditionalFormatting>
  <conditionalFormatting sqref="M22">
    <cfRule type="expression" dxfId="2" priority="3">
      <formula>OR($B22="MT")</formula>
    </cfRule>
  </conditionalFormatting>
  <conditionalFormatting sqref="F19:H19">
    <cfRule type="expression" dxfId="1" priority="2">
      <formula>OR($B18="MT")</formula>
    </cfRule>
  </conditionalFormatting>
  <conditionalFormatting sqref="M18">
    <cfRule type="expression" dxfId="0" priority="1">
      <formula>OR($B18="MT")</formula>
    </cfRule>
  </conditionalFormatting>
  <dataValidations count="5">
    <dataValidation type="list" allowBlank="1" showInputMessage="1" showErrorMessage="1" sqref="K6" xr:uid="{1D33871D-5D80-47D1-A57A-732EAA650E9D}">
      <formula1>$AD$12:$AD$15</formula1>
    </dataValidation>
    <dataValidation type="list" allowBlank="1" showInputMessage="1" showErrorMessage="1" sqref="K11:L11" xr:uid="{1D93346A-FC46-429A-B662-6CEE6C62AB2B}">
      <formula1>$AF$12:$AF$13</formula1>
    </dataValidation>
    <dataValidation type="list" allowBlank="1" showInputMessage="1" showErrorMessage="1" sqref="D7:I7" xr:uid="{48668A4F-3E98-45AD-93EB-DB3DD9C644AF}">
      <formula1>$AC$12:$AC$59</formula1>
    </dataValidation>
    <dataValidation type="list" allowBlank="1" showInputMessage="1" showErrorMessage="1" sqref="K7" xr:uid="{852308CF-03C3-4416-BB13-9D0FA1D2B862}">
      <formula1>$AE$12:$AE$19</formula1>
    </dataValidation>
    <dataValidation type="list" allowBlank="1" showInputMessage="1" showErrorMessage="1" sqref="D6:I6" xr:uid="{ACCD9266-7F5B-41D4-89D5-0DDC3D100426}">
      <formula1>$Z$12:$Z$18</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6805-4CF2-4108-B269-EC68E3E44409}">
  <sheetPr>
    <tabColor rgb="FF00FF99"/>
  </sheetPr>
  <dimension ref="B1:AJ90"/>
  <sheetViews>
    <sheetView zoomScaleNormal="100" workbookViewId="0">
      <selection activeCell="M22" sqref="M22:R23"/>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t="s">
        <v>318</v>
      </c>
      <c r="Q3" s="445" t="s">
        <v>318</v>
      </c>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t="s">
        <v>318</v>
      </c>
      <c r="Q4" s="445" t="s">
        <v>321</v>
      </c>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607" t="s">
        <v>317</v>
      </c>
      <c r="Q5" s="607" t="s">
        <v>317</v>
      </c>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t="s">
        <v>321</v>
      </c>
      <c r="Q6" s="445" t="s">
        <v>321</v>
      </c>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t="s">
        <v>318</v>
      </c>
      <c r="Q7" s="445" t="s">
        <v>318</v>
      </c>
      <c r="R7" s="275"/>
      <c r="S7" s="276"/>
      <c r="T7" s="275"/>
      <c r="U7" s="275"/>
      <c r="V7" s="276"/>
      <c r="W7" s="275"/>
      <c r="X7" s="275"/>
    </row>
    <row r="8" spans="2:33" ht="20.149999999999999" customHeight="1">
      <c r="B8" s="878" t="s">
        <v>21</v>
      </c>
      <c r="C8" s="879"/>
      <c r="D8" s="880">
        <v>45563</v>
      </c>
      <c r="E8" s="881"/>
      <c r="F8" s="881"/>
      <c r="G8" s="881"/>
      <c r="H8" s="881"/>
      <c r="I8" s="882"/>
      <c r="J8" s="202" t="s">
        <v>22</v>
      </c>
      <c r="K8" s="883" t="s">
        <v>395</v>
      </c>
      <c r="L8" s="884"/>
      <c r="M8" s="203"/>
      <c r="N8" s="200" t="s">
        <v>224</v>
      </c>
      <c r="O8" s="496" t="s">
        <v>327</v>
      </c>
      <c r="P8" s="444" t="s">
        <v>318</v>
      </c>
      <c r="Q8" s="444" t="s">
        <v>318</v>
      </c>
      <c r="R8" s="275"/>
      <c r="S8" s="276"/>
      <c r="T8" s="275"/>
      <c r="U8" s="275"/>
      <c r="V8" s="276"/>
      <c r="W8" s="275"/>
      <c r="X8" s="275"/>
    </row>
    <row r="9" spans="2:33" ht="20.149999999999999" customHeight="1" thickBot="1">
      <c r="B9" s="875" t="s">
        <v>23</v>
      </c>
      <c r="C9" s="877"/>
      <c r="D9" s="885" t="s">
        <v>419</v>
      </c>
      <c r="E9" s="886"/>
      <c r="F9" s="886"/>
      <c r="G9" s="886"/>
      <c r="H9" s="886"/>
      <c r="I9" s="887"/>
      <c r="J9" s="206" t="s">
        <v>24</v>
      </c>
      <c r="K9" s="888" t="s">
        <v>396</v>
      </c>
      <c r="L9" s="889"/>
      <c r="M9" s="203"/>
      <c r="N9" s="198" t="s">
        <v>242</v>
      </c>
      <c r="O9" s="498" t="s">
        <v>329</v>
      </c>
      <c r="P9" s="607" t="s">
        <v>317</v>
      </c>
      <c r="Q9" s="607" t="s">
        <v>317</v>
      </c>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0.39583333333333331</v>
      </c>
      <c r="D14" s="801" t="s">
        <v>413</v>
      </c>
      <c r="E14" s="834"/>
      <c r="F14" s="291"/>
      <c r="G14" s="293" t="s">
        <v>75</v>
      </c>
      <c r="H14" s="294"/>
      <c r="I14" s="835"/>
      <c r="J14" s="796" t="s">
        <v>418</v>
      </c>
      <c r="K14" s="837" t="s">
        <v>415</v>
      </c>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c r="C16" s="910"/>
      <c r="D16" s="925" t="s">
        <v>391</v>
      </c>
      <c r="E16" s="926"/>
      <c r="F16" s="926"/>
      <c r="G16" s="926"/>
      <c r="H16" s="926"/>
      <c r="I16" s="926"/>
      <c r="J16" s="927"/>
      <c r="K16" s="830"/>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928"/>
      <c r="E17" s="929"/>
      <c r="F17" s="929"/>
      <c r="G17" s="929"/>
      <c r="H17" s="929"/>
      <c r="I17" s="929"/>
      <c r="J17" s="930"/>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86">
        <v>2</v>
      </c>
      <c r="C18" s="910">
        <v>0.4375</v>
      </c>
      <c r="D18" s="802" t="s">
        <v>417</v>
      </c>
      <c r="E18" s="834"/>
      <c r="F18" s="291"/>
      <c r="G18" s="293" t="s">
        <v>215</v>
      </c>
      <c r="H18" s="294"/>
      <c r="I18" s="835"/>
      <c r="J18" s="805" t="s">
        <v>415</v>
      </c>
      <c r="K18" s="837" t="s">
        <v>418</v>
      </c>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02"/>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983"/>
      <c r="C20" s="986"/>
      <c r="D20" s="904" t="s">
        <v>390</v>
      </c>
      <c r="E20" s="931"/>
      <c r="F20" s="931"/>
      <c r="G20" s="931"/>
      <c r="H20" s="931"/>
      <c r="I20" s="931"/>
      <c r="J20" s="853"/>
      <c r="K20" s="995"/>
      <c r="L20" s="997"/>
      <c r="M20" s="970"/>
      <c r="N20" s="971"/>
      <c r="O20" s="971"/>
      <c r="P20" s="971"/>
      <c r="Q20" s="971"/>
      <c r="R20" s="972"/>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984"/>
      <c r="C21" s="986"/>
      <c r="D21" s="801"/>
      <c r="E21" s="932"/>
      <c r="F21" s="932"/>
      <c r="G21" s="932"/>
      <c r="H21" s="932"/>
      <c r="I21" s="932"/>
      <c r="J21" s="796"/>
      <c r="K21" s="996"/>
      <c r="L21" s="998"/>
      <c r="M21" s="973"/>
      <c r="N21" s="974"/>
      <c r="O21" s="974"/>
      <c r="P21" s="974"/>
      <c r="Q21" s="974"/>
      <c r="R21" s="975"/>
      <c r="S21" s="52"/>
      <c r="T21" s="52"/>
      <c r="U21" s="52"/>
      <c r="V21" s="52"/>
      <c r="W21" s="52"/>
      <c r="X21" s="52"/>
      <c r="Y21" s="52"/>
      <c r="Z21" s="61"/>
      <c r="AA21" s="61"/>
      <c r="AB21" s="61"/>
      <c r="AC21" s="61" t="s">
        <v>68</v>
      </c>
      <c r="AD21" s="61"/>
      <c r="AE21" s="61"/>
      <c r="AF21" s="69"/>
      <c r="AG21" s="62"/>
      <c r="AH21" s="62"/>
    </row>
    <row r="22" spans="2:34" s="55" customFormat="1" ht="20.149999999999999" customHeight="1">
      <c r="B22" s="983">
        <v>3</v>
      </c>
      <c r="C22" s="986">
        <v>0.47916666666666669</v>
      </c>
      <c r="D22" s="987" t="s">
        <v>415</v>
      </c>
      <c r="E22" s="989"/>
      <c r="F22" s="609"/>
      <c r="G22" s="610" t="s">
        <v>215</v>
      </c>
      <c r="H22" s="611"/>
      <c r="I22" s="991"/>
      <c r="J22" s="993" t="s">
        <v>418</v>
      </c>
      <c r="K22" s="995" t="s">
        <v>416</v>
      </c>
      <c r="L22" s="997"/>
      <c r="M22" s="970" t="s">
        <v>372</v>
      </c>
      <c r="N22" s="971"/>
      <c r="O22" s="971"/>
      <c r="P22" s="971"/>
      <c r="Q22" s="971"/>
      <c r="R22" s="972"/>
      <c r="S22" s="52"/>
      <c r="T22" s="52"/>
      <c r="U22" s="52"/>
      <c r="V22" s="52"/>
      <c r="W22" s="52"/>
      <c r="X22" s="52"/>
      <c r="Y22" s="52"/>
      <c r="Z22" s="61"/>
      <c r="AA22" s="61"/>
      <c r="AB22" s="61"/>
      <c r="AC22" s="61" t="s">
        <v>69</v>
      </c>
      <c r="AD22" s="61"/>
      <c r="AE22" s="61"/>
      <c r="AF22" s="69"/>
      <c r="AG22" s="62"/>
      <c r="AH22" s="62"/>
    </row>
    <row r="23" spans="2:34" s="55" customFormat="1" ht="20.149999999999999" customHeight="1">
      <c r="B23" s="984"/>
      <c r="C23" s="986"/>
      <c r="D23" s="988"/>
      <c r="E23" s="990"/>
      <c r="F23" s="612"/>
      <c r="G23" s="613" t="s">
        <v>215</v>
      </c>
      <c r="H23" s="614"/>
      <c r="I23" s="992"/>
      <c r="J23" s="994"/>
      <c r="K23" s="996"/>
      <c r="L23" s="998"/>
      <c r="M23" s="973"/>
      <c r="N23" s="974"/>
      <c r="O23" s="974"/>
      <c r="P23" s="974"/>
      <c r="Q23" s="974"/>
      <c r="R23" s="975"/>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36">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J17"/>
    <mergeCell ref="L18:L19"/>
    <mergeCell ref="M18:R19"/>
    <mergeCell ref="B20:B21"/>
    <mergeCell ref="C20:C21"/>
    <mergeCell ref="K20:K21"/>
    <mergeCell ref="L20:L21"/>
    <mergeCell ref="D20:J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19 B20:D20 K20:K21 B21:C21 B22:K31">
    <cfRule type="expression" dxfId="154" priority="6">
      <formula>OR($B14="MT")</formula>
    </cfRule>
  </conditionalFormatting>
  <conditionalFormatting sqref="B32:L39">
    <cfRule type="expression" dxfId="153" priority="10">
      <formula>OR($B32="MT")</formula>
    </cfRule>
  </conditionalFormatting>
  <conditionalFormatting sqref="D16">
    <cfRule type="expression" dxfId="152" priority="2">
      <formula>OR($B16="MT")</formula>
    </cfRule>
  </conditionalFormatting>
  <conditionalFormatting sqref="D18:D20">
    <cfRule type="expression" dxfId="151" priority="4">
      <formula>OR($B18="MT")</formula>
    </cfRule>
  </conditionalFormatting>
  <conditionalFormatting sqref="D22:D25">
    <cfRule type="expression" dxfId="150" priority="7">
      <formula>OR($B22="MT")</formula>
    </cfRule>
  </conditionalFormatting>
  <conditionalFormatting sqref="D14:L15">
    <cfRule type="expression" dxfId="149" priority="25">
      <formula>OR($B14="MT")</formula>
    </cfRule>
  </conditionalFormatting>
  <conditionalFormatting sqref="F15:H15 F19:H19 F23:H23 F25:H25 F27:H27 F29:H29 F31:H31 F35:H35 F39:H39">
    <cfRule type="expression" dxfId="148" priority="28">
      <formula>OR($B14="MT")</formula>
    </cfRule>
  </conditionalFormatting>
  <conditionalFormatting sqref="F33:H33">
    <cfRule type="expression" dxfId="147" priority="9">
      <formula>OR($B32="MT")</formula>
    </cfRule>
  </conditionalFormatting>
  <conditionalFormatting sqref="F37:H37">
    <cfRule type="expression" dxfId="146" priority="12">
      <formula>OR($B36="MT")</formula>
    </cfRule>
  </conditionalFormatting>
  <conditionalFormatting sqref="J22:J25">
    <cfRule type="expression" dxfId="145" priority="13">
      <formula>OR($B22="MT")</formula>
    </cfRule>
  </conditionalFormatting>
  <conditionalFormatting sqref="K6">
    <cfRule type="containsText" dxfId="144" priority="14" operator="containsText" text="U-10/U-11">
      <formula>NOT(ISERROR(SEARCH("U-10/U-11",K6)))</formula>
    </cfRule>
    <cfRule type="containsText" dxfId="143" priority="15" operator="containsText" text="U-12">
      <formula>NOT(ISERROR(SEARCH("U-12",K6)))</formula>
    </cfRule>
    <cfRule type="containsText" dxfId="142" priority="16" operator="containsText" text="U-11">
      <formula>NOT(ISERROR(SEARCH("U-11",K6)))</formula>
    </cfRule>
    <cfRule type="containsText" dxfId="141" priority="17" operator="containsText" text="U-10">
      <formula>NOT(ISERROR(SEARCH("U-10",K6)))</formula>
    </cfRule>
    <cfRule type="containsText" dxfId="140" priority="18" operator="containsText" text="U-12">
      <formula>NOT(ISERROR(SEARCH("U-12",K6)))</formula>
    </cfRule>
    <cfRule type="containsText" dxfId="139" priority="19" operator="containsText" text="U-10">
      <formula>NOT(ISERROR(SEARCH("U-10",K6)))</formula>
    </cfRule>
    <cfRule type="containsText" dxfId="138" priority="20" operator="containsText" text="U-11">
      <formula>NOT(ISERROR(SEARCH("U-11",K6)))</formula>
    </cfRule>
    <cfRule type="containsText" dxfId="137" priority="21" operator="containsText" text="U-10">
      <formula>NOT(ISERROR(SEARCH("U-10",K6)))</formula>
    </cfRule>
    <cfRule type="dataBar" priority="22">
      <dataBar>
        <cfvo type="min"/>
        <cfvo type="max"/>
        <color rgb="FF638EC6"/>
      </dataBar>
    </cfRule>
  </conditionalFormatting>
  <conditionalFormatting sqref="K16:K17 M18 E18:K19">
    <cfRule type="expression" dxfId="136" priority="27">
      <formula>OR($B16="MT")</formula>
    </cfRule>
  </conditionalFormatting>
  <conditionalFormatting sqref="L16:L31">
    <cfRule type="expression" dxfId="135" priority="23">
      <formula>OR($B16="MT")</formula>
    </cfRule>
  </conditionalFormatting>
  <conditionalFormatting sqref="M14">
    <cfRule type="expression" dxfId="134" priority="29">
      <formula>OR($B14="MT")</formula>
    </cfRule>
  </conditionalFormatting>
  <conditionalFormatting sqref="M16">
    <cfRule type="expression" dxfId="133" priority="5">
      <formula>OR($B16="MT")</formula>
    </cfRule>
  </conditionalFormatting>
  <conditionalFormatting sqref="M20">
    <cfRule type="expression" dxfId="132" priority="3">
      <formula>OR($B20="MT")</formula>
    </cfRule>
  </conditionalFormatting>
  <conditionalFormatting sqref="M22">
    <cfRule type="expression" dxfId="131" priority="1">
      <formula>OR($B22="MT")</formula>
    </cfRule>
  </conditionalFormatting>
  <conditionalFormatting sqref="M24 M26 M28 M30 M34 M38">
    <cfRule type="expression" dxfId="130" priority="24">
      <formula>OR($B24="MT")</formula>
    </cfRule>
  </conditionalFormatting>
  <conditionalFormatting sqref="M32">
    <cfRule type="expression" dxfId="129" priority="8">
      <formula>OR($B32="MT")</formula>
    </cfRule>
  </conditionalFormatting>
  <conditionalFormatting sqref="M36">
    <cfRule type="expression" dxfId="128" priority="11">
      <formula>OR($B36="MT")</formula>
    </cfRule>
  </conditionalFormatting>
  <dataValidations count="5">
    <dataValidation type="list" allowBlank="1" showInputMessage="1" showErrorMessage="1" sqref="K6" xr:uid="{D0431323-07AA-4E26-BEA4-1A7DAEFCACA8}">
      <formula1>$AD$12:$AD$15</formula1>
    </dataValidation>
    <dataValidation type="list" allowBlank="1" showInputMessage="1" showErrorMessage="1" sqref="K11:L11" xr:uid="{184DBE2E-574A-4367-954B-80AD60770946}">
      <formula1>$AF$12:$AF$13</formula1>
    </dataValidation>
    <dataValidation type="list" allowBlank="1" showInputMessage="1" showErrorMessage="1" sqref="D7:I7" xr:uid="{23DCAACA-AD19-4705-9219-16B0402C1F87}">
      <formula1>$AC$12:$AC$59</formula1>
    </dataValidation>
    <dataValidation type="list" allowBlank="1" showInputMessage="1" showErrorMessage="1" sqref="K7" xr:uid="{B9B4BC95-0A94-4720-9F88-9F85F41EE1DC}">
      <formula1>$AE$12:$AE$19</formula1>
    </dataValidation>
    <dataValidation type="list" allowBlank="1" showInputMessage="1" showErrorMessage="1" sqref="D6:I6" xr:uid="{8366858D-6238-4C32-81BA-AE96CB95C1B9}">
      <formula1>$Z$12:$Z$18</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FC2EC-797E-4333-87E0-81463AFB1787}">
  <sheetPr>
    <tabColor rgb="FF00FF99"/>
  </sheetPr>
  <dimension ref="B1:AJ90"/>
  <sheetViews>
    <sheetView topLeftCell="A13" zoomScaleNormal="100" workbookViewId="0">
      <selection activeCell="M26" sqref="M26:R27"/>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c r="Q3" s="445"/>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c r="Q4" s="445"/>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c r="Q5" s="497"/>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c r="Q6" s="445"/>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c r="Q7" s="445"/>
      <c r="R7" s="275"/>
      <c r="S7" s="276"/>
      <c r="T7" s="275"/>
      <c r="U7" s="275"/>
      <c r="V7" s="276"/>
      <c r="W7" s="275"/>
      <c r="X7" s="275"/>
    </row>
    <row r="8" spans="2:33" ht="20.149999999999999" customHeight="1">
      <c r="B8" s="878" t="s">
        <v>21</v>
      </c>
      <c r="C8" s="879"/>
      <c r="D8" s="880" t="s">
        <v>381</v>
      </c>
      <c r="E8" s="881"/>
      <c r="F8" s="881"/>
      <c r="G8" s="881"/>
      <c r="H8" s="881"/>
      <c r="I8" s="882"/>
      <c r="J8" s="202" t="s">
        <v>22</v>
      </c>
      <c r="K8" s="883"/>
      <c r="L8" s="884"/>
      <c r="M8" s="203"/>
      <c r="N8" s="200" t="s">
        <v>224</v>
      </c>
      <c r="O8" s="496" t="s">
        <v>327</v>
      </c>
      <c r="P8" s="445"/>
      <c r="Q8" s="445"/>
      <c r="R8" s="275"/>
      <c r="S8" s="276"/>
      <c r="T8" s="275"/>
      <c r="U8" s="275"/>
      <c r="V8" s="276"/>
      <c r="W8" s="275"/>
      <c r="X8" s="275"/>
    </row>
    <row r="9" spans="2:33" ht="20.149999999999999" customHeight="1" thickBot="1">
      <c r="B9" s="875" t="s">
        <v>23</v>
      </c>
      <c r="C9" s="877"/>
      <c r="D9" s="885"/>
      <c r="E9" s="886"/>
      <c r="F9" s="886"/>
      <c r="G9" s="886"/>
      <c r="H9" s="886"/>
      <c r="I9" s="887"/>
      <c r="J9" s="206" t="s">
        <v>24</v>
      </c>
      <c r="K9" s="888"/>
      <c r="L9" s="889"/>
      <c r="M9" s="203"/>
      <c r="N9" s="198" t="s">
        <v>242</v>
      </c>
      <c r="O9" s="498" t="s">
        <v>329</v>
      </c>
      <c r="P9" s="445"/>
      <c r="Q9" s="445"/>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801"/>
      <c r="E14" s="834"/>
      <c r="F14" s="291"/>
      <c r="G14" s="293" t="s">
        <v>75</v>
      </c>
      <c r="H14" s="294"/>
      <c r="I14" s="835"/>
      <c r="J14" s="796"/>
      <c r="K14" s="837"/>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802"/>
      <c r="E16" s="911"/>
      <c r="F16" s="297"/>
      <c r="G16" s="298" t="s">
        <v>215</v>
      </c>
      <c r="H16" s="299"/>
      <c r="I16" s="836"/>
      <c r="J16" s="805"/>
      <c r="K16" s="830"/>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910">
        <v>0.45833333333333298</v>
      </c>
      <c r="D18" s="796"/>
      <c r="E18" s="834"/>
      <c r="F18" s="291"/>
      <c r="G18" s="293" t="s">
        <v>215</v>
      </c>
      <c r="H18" s="294"/>
      <c r="I18" s="835"/>
      <c r="J18" s="796"/>
      <c r="K18" s="837"/>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05"/>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c r="C20" s="910"/>
      <c r="D20" s="801"/>
      <c r="E20" s="792"/>
      <c r="F20" s="63"/>
      <c r="G20" s="293" t="s">
        <v>215</v>
      </c>
      <c r="H20" s="65"/>
      <c r="I20" s="794"/>
      <c r="J20" s="796"/>
      <c r="K20" s="837"/>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802"/>
      <c r="E21" s="803"/>
      <c r="F21" s="66"/>
      <c r="G21" s="301" t="s">
        <v>215</v>
      </c>
      <c r="H21" s="68"/>
      <c r="I21" s="804"/>
      <c r="J21" s="805"/>
      <c r="K21" s="830"/>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10"/>
      <c r="D22" s="801"/>
      <c r="E22" s="792"/>
      <c r="F22" s="63"/>
      <c r="G22" s="293" t="s">
        <v>215</v>
      </c>
      <c r="H22" s="65"/>
      <c r="I22" s="794"/>
      <c r="J22" s="796"/>
      <c r="K22" s="780"/>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19 B20:K31">
    <cfRule type="expression" dxfId="127" priority="2">
      <formula>OR($B14="MT")</formula>
    </cfRule>
  </conditionalFormatting>
  <conditionalFormatting sqref="B32:L39">
    <cfRule type="expression" dxfId="126" priority="6">
      <formula>OR($B32="MT")</formula>
    </cfRule>
  </conditionalFormatting>
  <conditionalFormatting sqref="D18:D25">
    <cfRule type="expression" dxfId="125" priority="3">
      <formula>OR($B18="MT")</formula>
    </cfRule>
  </conditionalFormatting>
  <conditionalFormatting sqref="D16:K17 M18 E18:K19 M20 M22">
    <cfRule type="expression" dxfId="124" priority="23">
      <formula>OR($B16="MT")</formula>
    </cfRule>
  </conditionalFormatting>
  <conditionalFormatting sqref="D14:L15">
    <cfRule type="expression" dxfId="123" priority="21">
      <formula>OR($B14="MT")</formula>
    </cfRule>
  </conditionalFormatting>
  <conditionalFormatting sqref="F15:H15 F19:H19 F21:H21 F23:H23 F25:H25 F27:H27 F29:H29 F31:H31 F35:H35 F39:H39">
    <cfRule type="expression" dxfId="122" priority="24">
      <formula>OR($B14="MT")</formula>
    </cfRule>
  </conditionalFormatting>
  <conditionalFormatting sqref="F17:H17">
    <cfRule type="expression" dxfId="121" priority="22">
      <formula>OR($B16="MT")</formula>
    </cfRule>
  </conditionalFormatting>
  <conditionalFormatting sqref="F33:H33">
    <cfRule type="expression" dxfId="120" priority="5">
      <formula>OR($B32="MT")</formula>
    </cfRule>
  </conditionalFormatting>
  <conditionalFormatting sqref="F37:H37">
    <cfRule type="expression" dxfId="119" priority="8">
      <formula>OR($B36="MT")</formula>
    </cfRule>
  </conditionalFormatting>
  <conditionalFormatting sqref="J22:J25">
    <cfRule type="expression" dxfId="118" priority="9">
      <formula>OR($B22="MT")</formula>
    </cfRule>
  </conditionalFormatting>
  <conditionalFormatting sqref="K6">
    <cfRule type="containsText" dxfId="117" priority="10" operator="containsText" text="U-10/U-11">
      <formula>NOT(ISERROR(SEARCH("U-10/U-11",K6)))</formula>
    </cfRule>
    <cfRule type="containsText" dxfId="116" priority="11" operator="containsText" text="U-12">
      <formula>NOT(ISERROR(SEARCH("U-12",K6)))</formula>
    </cfRule>
    <cfRule type="containsText" dxfId="115" priority="12" operator="containsText" text="U-11">
      <formula>NOT(ISERROR(SEARCH("U-11",K6)))</formula>
    </cfRule>
    <cfRule type="containsText" dxfId="114" priority="13" operator="containsText" text="U-10">
      <formula>NOT(ISERROR(SEARCH("U-10",K6)))</formula>
    </cfRule>
    <cfRule type="containsText" dxfId="113" priority="14" operator="containsText" text="U-12">
      <formula>NOT(ISERROR(SEARCH("U-12",K6)))</formula>
    </cfRule>
    <cfRule type="containsText" dxfId="112" priority="15" operator="containsText" text="U-10">
      <formula>NOT(ISERROR(SEARCH("U-10",K6)))</formula>
    </cfRule>
    <cfRule type="containsText" dxfId="111" priority="16" operator="containsText" text="U-11">
      <formula>NOT(ISERROR(SEARCH("U-11",K6)))</formula>
    </cfRule>
    <cfRule type="containsText" dxfId="110" priority="17" operator="containsText" text="U-10">
      <formula>NOT(ISERROR(SEARCH("U-10",K6)))</formula>
    </cfRule>
    <cfRule type="dataBar" priority="18">
      <dataBar>
        <cfvo type="min"/>
        <cfvo type="max"/>
        <color rgb="FF638EC6"/>
      </dataBar>
    </cfRule>
  </conditionalFormatting>
  <conditionalFormatting sqref="L16:L31">
    <cfRule type="expression" dxfId="109" priority="19">
      <formula>OR($B16="MT")</formula>
    </cfRule>
  </conditionalFormatting>
  <conditionalFormatting sqref="M14">
    <cfRule type="expression" dxfId="108" priority="25">
      <formula>OR($B14="MT")</formula>
    </cfRule>
  </conditionalFormatting>
  <conditionalFormatting sqref="M16">
    <cfRule type="expression" dxfId="107" priority="1">
      <formula>OR($B16="MT")</formula>
    </cfRule>
  </conditionalFormatting>
  <conditionalFormatting sqref="M24 M26 M28 M30 M34 M38">
    <cfRule type="expression" dxfId="106" priority="20">
      <formula>OR($B24="MT")</formula>
    </cfRule>
  </conditionalFormatting>
  <conditionalFormatting sqref="M32">
    <cfRule type="expression" dxfId="105" priority="4">
      <formula>OR($B32="MT")</formula>
    </cfRule>
  </conditionalFormatting>
  <conditionalFormatting sqref="M36">
    <cfRule type="expression" dxfId="104" priority="7">
      <formula>OR($B36="MT")</formula>
    </cfRule>
  </conditionalFormatting>
  <dataValidations count="5">
    <dataValidation type="list" allowBlank="1" showInputMessage="1" showErrorMessage="1" sqref="D6:I6" xr:uid="{EEF8997B-C69C-40A9-99E2-D5096CB91CD6}">
      <formula1>$Z$12:$Z$18</formula1>
    </dataValidation>
    <dataValidation type="list" allowBlank="1" showInputMessage="1" showErrorMessage="1" sqref="K7" xr:uid="{7BB34B2E-1262-44AB-970D-1E581D85479E}">
      <formula1>$AE$12:$AE$19</formula1>
    </dataValidation>
    <dataValidation type="list" allowBlank="1" showInputMessage="1" showErrorMessage="1" sqref="D7:I7" xr:uid="{BEC19F72-5072-4FA3-B487-81CAB5DD259F}">
      <formula1>$AC$12:$AC$59</formula1>
    </dataValidation>
    <dataValidation type="list" allowBlank="1" showInputMessage="1" showErrorMessage="1" sqref="K11:L11" xr:uid="{F2CA9D10-304A-4C56-9A10-AE51D0F79E7E}">
      <formula1>$AF$12:$AF$13</formula1>
    </dataValidation>
    <dataValidation type="list" allowBlank="1" showInputMessage="1" showErrorMessage="1" sqref="K6" xr:uid="{04656B8A-95BC-494F-8CAF-0428193BABFA}">
      <formula1>$AD$12:$AD$15</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EB16-1255-4D2C-941B-6C6459005556}">
  <sheetPr>
    <tabColor rgb="FF00FF99"/>
  </sheetPr>
  <dimension ref="B1:AJ90"/>
  <sheetViews>
    <sheetView topLeftCell="A13" zoomScaleNormal="100" workbookViewId="0">
      <selection activeCell="M26" sqref="M26:R27"/>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c r="Q3" s="445"/>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c r="Q4" s="445"/>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c r="Q5" s="497"/>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c r="Q6" s="445"/>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c r="Q7" s="445"/>
      <c r="R7" s="275"/>
      <c r="S7" s="276"/>
      <c r="T7" s="275"/>
      <c r="U7" s="275"/>
      <c r="V7" s="276"/>
      <c r="W7" s="275"/>
      <c r="X7" s="275"/>
    </row>
    <row r="8" spans="2:33" ht="20.149999999999999" customHeight="1">
      <c r="B8" s="878" t="s">
        <v>21</v>
      </c>
      <c r="C8" s="879"/>
      <c r="D8" s="880" t="s">
        <v>381</v>
      </c>
      <c r="E8" s="881"/>
      <c r="F8" s="881"/>
      <c r="G8" s="881"/>
      <c r="H8" s="881"/>
      <c r="I8" s="882"/>
      <c r="J8" s="202" t="s">
        <v>22</v>
      </c>
      <c r="K8" s="883"/>
      <c r="L8" s="884"/>
      <c r="M8" s="203"/>
      <c r="N8" s="200" t="s">
        <v>224</v>
      </c>
      <c r="O8" s="496" t="s">
        <v>327</v>
      </c>
      <c r="P8" s="445"/>
      <c r="Q8" s="445"/>
      <c r="R8" s="275"/>
      <c r="S8" s="276"/>
      <c r="T8" s="275"/>
      <c r="U8" s="275"/>
      <c r="V8" s="276"/>
      <c r="W8" s="275"/>
      <c r="X8" s="275"/>
    </row>
    <row r="9" spans="2:33" ht="20.149999999999999" customHeight="1" thickBot="1">
      <c r="B9" s="875" t="s">
        <v>23</v>
      </c>
      <c r="C9" s="877"/>
      <c r="D9" s="885"/>
      <c r="E9" s="886"/>
      <c r="F9" s="886"/>
      <c r="G9" s="886"/>
      <c r="H9" s="886"/>
      <c r="I9" s="887"/>
      <c r="J9" s="206" t="s">
        <v>24</v>
      </c>
      <c r="K9" s="888"/>
      <c r="L9" s="889"/>
      <c r="M9" s="203"/>
      <c r="N9" s="198" t="s">
        <v>242</v>
      </c>
      <c r="O9" s="498" t="s">
        <v>329</v>
      </c>
      <c r="P9" s="445"/>
      <c r="Q9" s="445"/>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801"/>
      <c r="E14" s="834"/>
      <c r="F14" s="291"/>
      <c r="G14" s="293" t="s">
        <v>75</v>
      </c>
      <c r="H14" s="294"/>
      <c r="I14" s="835"/>
      <c r="J14" s="796"/>
      <c r="K14" s="837"/>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802"/>
      <c r="E16" s="911"/>
      <c r="F16" s="297"/>
      <c r="G16" s="298" t="s">
        <v>215</v>
      </c>
      <c r="H16" s="299"/>
      <c r="I16" s="836"/>
      <c r="J16" s="805"/>
      <c r="K16" s="830"/>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910">
        <v>0.45833333333333298</v>
      </c>
      <c r="D18" s="796"/>
      <c r="E18" s="834"/>
      <c r="F18" s="291"/>
      <c r="G18" s="293" t="s">
        <v>215</v>
      </c>
      <c r="H18" s="294"/>
      <c r="I18" s="835"/>
      <c r="J18" s="796"/>
      <c r="K18" s="837"/>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05"/>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c r="C20" s="910"/>
      <c r="D20" s="801"/>
      <c r="E20" s="792"/>
      <c r="F20" s="63"/>
      <c r="G20" s="293" t="s">
        <v>215</v>
      </c>
      <c r="H20" s="65"/>
      <c r="I20" s="794"/>
      <c r="J20" s="796"/>
      <c r="K20" s="837"/>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802"/>
      <c r="E21" s="803"/>
      <c r="F21" s="66"/>
      <c r="G21" s="301" t="s">
        <v>215</v>
      </c>
      <c r="H21" s="68"/>
      <c r="I21" s="804"/>
      <c r="J21" s="805"/>
      <c r="K21" s="830"/>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10"/>
      <c r="D22" s="801"/>
      <c r="E22" s="792"/>
      <c r="F22" s="63"/>
      <c r="G22" s="293" t="s">
        <v>215</v>
      </c>
      <c r="H22" s="65"/>
      <c r="I22" s="794"/>
      <c r="J22" s="796"/>
      <c r="K22" s="780"/>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19 B20:K31">
    <cfRule type="expression" dxfId="103" priority="2">
      <formula>OR($B14="MT")</formula>
    </cfRule>
  </conditionalFormatting>
  <conditionalFormatting sqref="B32:L39">
    <cfRule type="expression" dxfId="102" priority="6">
      <formula>OR($B32="MT")</formula>
    </cfRule>
  </conditionalFormatting>
  <conditionalFormatting sqref="D18:D25">
    <cfRule type="expression" dxfId="101" priority="3">
      <formula>OR($B18="MT")</formula>
    </cfRule>
  </conditionalFormatting>
  <conditionalFormatting sqref="D16:K17 M18 E18:K19 M20 M22">
    <cfRule type="expression" dxfId="100" priority="23">
      <formula>OR($B16="MT")</formula>
    </cfRule>
  </conditionalFormatting>
  <conditionalFormatting sqref="D14:L15">
    <cfRule type="expression" dxfId="99" priority="21">
      <formula>OR($B14="MT")</formula>
    </cfRule>
  </conditionalFormatting>
  <conditionalFormatting sqref="F15:H15 F19:H19 F21:H21 F23:H23 F25:H25 F27:H27 F29:H29 F31:H31 F35:H35 F39:H39">
    <cfRule type="expression" dxfId="98" priority="24">
      <formula>OR($B14="MT")</formula>
    </cfRule>
  </conditionalFormatting>
  <conditionalFormatting sqref="F17:H17">
    <cfRule type="expression" dxfId="97" priority="22">
      <formula>OR($B16="MT")</formula>
    </cfRule>
  </conditionalFormatting>
  <conditionalFormatting sqref="F33:H33">
    <cfRule type="expression" dxfId="96" priority="5">
      <formula>OR($B32="MT")</formula>
    </cfRule>
  </conditionalFormatting>
  <conditionalFormatting sqref="F37:H37">
    <cfRule type="expression" dxfId="95" priority="8">
      <formula>OR($B36="MT")</formula>
    </cfRule>
  </conditionalFormatting>
  <conditionalFormatting sqref="J22:J25">
    <cfRule type="expression" dxfId="94" priority="9">
      <formula>OR($B22="MT")</formula>
    </cfRule>
  </conditionalFormatting>
  <conditionalFormatting sqref="K6">
    <cfRule type="containsText" dxfId="93" priority="10" operator="containsText" text="U-10/U-11">
      <formula>NOT(ISERROR(SEARCH("U-10/U-11",K6)))</formula>
    </cfRule>
    <cfRule type="containsText" dxfId="92" priority="11" operator="containsText" text="U-12">
      <formula>NOT(ISERROR(SEARCH("U-12",K6)))</formula>
    </cfRule>
    <cfRule type="containsText" dxfId="91" priority="12" operator="containsText" text="U-11">
      <formula>NOT(ISERROR(SEARCH("U-11",K6)))</formula>
    </cfRule>
    <cfRule type="containsText" dxfId="90" priority="13" operator="containsText" text="U-10">
      <formula>NOT(ISERROR(SEARCH("U-10",K6)))</formula>
    </cfRule>
    <cfRule type="containsText" dxfId="89" priority="14" operator="containsText" text="U-12">
      <formula>NOT(ISERROR(SEARCH("U-12",K6)))</formula>
    </cfRule>
    <cfRule type="containsText" dxfId="88" priority="15" operator="containsText" text="U-10">
      <formula>NOT(ISERROR(SEARCH("U-10",K6)))</formula>
    </cfRule>
    <cfRule type="containsText" dxfId="87" priority="16" operator="containsText" text="U-11">
      <formula>NOT(ISERROR(SEARCH("U-11",K6)))</formula>
    </cfRule>
    <cfRule type="containsText" dxfId="86" priority="17" operator="containsText" text="U-10">
      <formula>NOT(ISERROR(SEARCH("U-10",K6)))</formula>
    </cfRule>
    <cfRule type="dataBar" priority="18">
      <dataBar>
        <cfvo type="min"/>
        <cfvo type="max"/>
        <color rgb="FF638EC6"/>
      </dataBar>
    </cfRule>
  </conditionalFormatting>
  <conditionalFormatting sqref="L16:L31">
    <cfRule type="expression" dxfId="85" priority="19">
      <formula>OR($B16="MT")</formula>
    </cfRule>
  </conditionalFormatting>
  <conditionalFormatting sqref="M14">
    <cfRule type="expression" dxfId="84" priority="25">
      <formula>OR($B14="MT")</formula>
    </cfRule>
  </conditionalFormatting>
  <conditionalFormatting sqref="M16">
    <cfRule type="expression" dxfId="83" priority="1">
      <formula>OR($B16="MT")</formula>
    </cfRule>
  </conditionalFormatting>
  <conditionalFormatting sqref="M24 M26 M28 M30 M34 M38">
    <cfRule type="expression" dxfId="82" priority="20">
      <formula>OR($B24="MT")</formula>
    </cfRule>
  </conditionalFormatting>
  <conditionalFormatting sqref="M32">
    <cfRule type="expression" dxfId="81" priority="4">
      <formula>OR($B32="MT")</formula>
    </cfRule>
  </conditionalFormatting>
  <conditionalFormatting sqref="M36">
    <cfRule type="expression" dxfId="80" priority="7">
      <formula>OR($B36="MT")</formula>
    </cfRule>
  </conditionalFormatting>
  <dataValidations count="5">
    <dataValidation type="list" allowBlank="1" showInputMessage="1" showErrorMessage="1" sqref="K6" xr:uid="{3229D5AF-B8D3-4338-88DF-CE8E822C7D4F}">
      <formula1>$AD$12:$AD$15</formula1>
    </dataValidation>
    <dataValidation type="list" allowBlank="1" showInputMessage="1" showErrorMessage="1" sqref="K11:L11" xr:uid="{CB02949A-C185-4322-93C6-2F4578536E68}">
      <formula1>$AF$12:$AF$13</formula1>
    </dataValidation>
    <dataValidation type="list" allowBlank="1" showInputMessage="1" showErrorMessage="1" sqref="D7:I7" xr:uid="{E0B7B123-693A-47E7-882A-26C96719D9F0}">
      <formula1>$AC$12:$AC$59</formula1>
    </dataValidation>
    <dataValidation type="list" allowBlank="1" showInputMessage="1" showErrorMessage="1" sqref="K7" xr:uid="{9235B6E4-B098-4968-8B1D-04BE4B808363}">
      <formula1>$AE$12:$AE$19</formula1>
    </dataValidation>
    <dataValidation type="list" allowBlank="1" showInputMessage="1" showErrorMessage="1" sqref="D6:I6" xr:uid="{EB7985EA-678F-4164-8957-2318FA410E85}">
      <formula1>$Z$12:$Z$18</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4D38A-A335-44E5-9DE0-09EFBB1CD6B3}">
  <sheetPr>
    <tabColor rgb="FF00FF99"/>
  </sheetPr>
  <dimension ref="B1:AJ90"/>
  <sheetViews>
    <sheetView topLeftCell="A13" zoomScaleNormal="100" workbookViewId="0">
      <selection activeCell="M26" sqref="M26:R27"/>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c r="Q3" s="445"/>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c r="Q4" s="445"/>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c r="Q5" s="497"/>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c r="Q6" s="445"/>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c r="Q7" s="445"/>
      <c r="R7" s="275"/>
      <c r="S7" s="276"/>
      <c r="T7" s="275"/>
      <c r="U7" s="275"/>
      <c r="V7" s="276"/>
      <c r="W7" s="275"/>
      <c r="X7" s="275"/>
    </row>
    <row r="8" spans="2:33" ht="20.149999999999999" customHeight="1">
      <c r="B8" s="878" t="s">
        <v>21</v>
      </c>
      <c r="C8" s="879"/>
      <c r="D8" s="880" t="s">
        <v>381</v>
      </c>
      <c r="E8" s="881"/>
      <c r="F8" s="881"/>
      <c r="G8" s="881"/>
      <c r="H8" s="881"/>
      <c r="I8" s="882"/>
      <c r="J8" s="202" t="s">
        <v>22</v>
      </c>
      <c r="K8" s="883"/>
      <c r="L8" s="884"/>
      <c r="M8" s="203"/>
      <c r="N8" s="200" t="s">
        <v>224</v>
      </c>
      <c r="O8" s="496" t="s">
        <v>327</v>
      </c>
      <c r="P8" s="445"/>
      <c r="Q8" s="445"/>
      <c r="R8" s="275"/>
      <c r="S8" s="276"/>
      <c r="T8" s="275"/>
      <c r="U8" s="275"/>
      <c r="V8" s="276"/>
      <c r="W8" s="275"/>
      <c r="X8" s="275"/>
    </row>
    <row r="9" spans="2:33" ht="20.149999999999999" customHeight="1" thickBot="1">
      <c r="B9" s="875" t="s">
        <v>23</v>
      </c>
      <c r="C9" s="877"/>
      <c r="D9" s="885"/>
      <c r="E9" s="886"/>
      <c r="F9" s="886"/>
      <c r="G9" s="886"/>
      <c r="H9" s="886"/>
      <c r="I9" s="887"/>
      <c r="J9" s="206" t="s">
        <v>24</v>
      </c>
      <c r="K9" s="888"/>
      <c r="L9" s="889"/>
      <c r="M9" s="203"/>
      <c r="N9" s="198" t="s">
        <v>242</v>
      </c>
      <c r="O9" s="498" t="s">
        <v>329</v>
      </c>
      <c r="P9" s="445"/>
      <c r="Q9" s="445"/>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801"/>
      <c r="E14" s="834"/>
      <c r="F14" s="291"/>
      <c r="G14" s="293" t="s">
        <v>75</v>
      </c>
      <c r="H14" s="294"/>
      <c r="I14" s="835"/>
      <c r="J14" s="796"/>
      <c r="K14" s="837"/>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802"/>
      <c r="E16" s="911"/>
      <c r="F16" s="297"/>
      <c r="G16" s="298" t="s">
        <v>215</v>
      </c>
      <c r="H16" s="299"/>
      <c r="I16" s="836"/>
      <c r="J16" s="805"/>
      <c r="K16" s="830"/>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910">
        <v>0.45833333333333298</v>
      </c>
      <c r="D18" s="796"/>
      <c r="E18" s="834"/>
      <c r="F18" s="291"/>
      <c r="G18" s="293" t="s">
        <v>215</v>
      </c>
      <c r="H18" s="294"/>
      <c r="I18" s="835"/>
      <c r="J18" s="796"/>
      <c r="K18" s="837"/>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05"/>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c r="C20" s="910"/>
      <c r="D20" s="801"/>
      <c r="E20" s="792"/>
      <c r="F20" s="63"/>
      <c r="G20" s="293" t="s">
        <v>215</v>
      </c>
      <c r="H20" s="65"/>
      <c r="I20" s="794"/>
      <c r="J20" s="796"/>
      <c r="K20" s="837"/>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802"/>
      <c r="E21" s="803"/>
      <c r="F21" s="66"/>
      <c r="G21" s="301" t="s">
        <v>215</v>
      </c>
      <c r="H21" s="68"/>
      <c r="I21" s="804"/>
      <c r="J21" s="805"/>
      <c r="K21" s="830"/>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10"/>
      <c r="D22" s="801"/>
      <c r="E22" s="792"/>
      <c r="F22" s="63"/>
      <c r="G22" s="293" t="s">
        <v>215</v>
      </c>
      <c r="H22" s="65"/>
      <c r="I22" s="794"/>
      <c r="J22" s="796"/>
      <c r="K22" s="780"/>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19 B20:K31">
    <cfRule type="expression" dxfId="79" priority="2">
      <formula>OR($B14="MT")</formula>
    </cfRule>
  </conditionalFormatting>
  <conditionalFormatting sqref="B32:L39">
    <cfRule type="expression" dxfId="78" priority="6">
      <formula>OR($B32="MT")</formula>
    </cfRule>
  </conditionalFormatting>
  <conditionalFormatting sqref="D18:D25">
    <cfRule type="expression" dxfId="77" priority="3">
      <formula>OR($B18="MT")</formula>
    </cfRule>
  </conditionalFormatting>
  <conditionalFormatting sqref="D16:K17 M18 E18:K19 M20 M22">
    <cfRule type="expression" dxfId="76" priority="23">
      <formula>OR($B16="MT")</formula>
    </cfRule>
  </conditionalFormatting>
  <conditionalFormatting sqref="D14:L15">
    <cfRule type="expression" dxfId="75" priority="21">
      <formula>OR($B14="MT")</formula>
    </cfRule>
  </conditionalFormatting>
  <conditionalFormatting sqref="F15:H15 F19:H19 F21:H21 F23:H23 F25:H25 F27:H27 F29:H29 F31:H31 F35:H35 F39:H39">
    <cfRule type="expression" dxfId="74" priority="24">
      <formula>OR($B14="MT")</formula>
    </cfRule>
  </conditionalFormatting>
  <conditionalFormatting sqref="F17:H17">
    <cfRule type="expression" dxfId="73" priority="22">
      <formula>OR($B16="MT")</formula>
    </cfRule>
  </conditionalFormatting>
  <conditionalFormatting sqref="F33:H33">
    <cfRule type="expression" dxfId="72" priority="5">
      <formula>OR($B32="MT")</formula>
    </cfRule>
  </conditionalFormatting>
  <conditionalFormatting sqref="F37:H37">
    <cfRule type="expression" dxfId="71" priority="8">
      <formula>OR($B36="MT")</formula>
    </cfRule>
  </conditionalFormatting>
  <conditionalFormatting sqref="J22:J25">
    <cfRule type="expression" dxfId="70" priority="9">
      <formula>OR($B22="MT")</formula>
    </cfRule>
  </conditionalFormatting>
  <conditionalFormatting sqref="K6">
    <cfRule type="containsText" dxfId="69" priority="10" operator="containsText" text="U-10/U-11">
      <formula>NOT(ISERROR(SEARCH("U-10/U-11",K6)))</formula>
    </cfRule>
    <cfRule type="containsText" dxfId="68" priority="11" operator="containsText" text="U-12">
      <formula>NOT(ISERROR(SEARCH("U-12",K6)))</formula>
    </cfRule>
    <cfRule type="containsText" dxfId="67" priority="12" operator="containsText" text="U-11">
      <formula>NOT(ISERROR(SEARCH("U-11",K6)))</formula>
    </cfRule>
    <cfRule type="containsText" dxfId="66" priority="13" operator="containsText" text="U-10">
      <formula>NOT(ISERROR(SEARCH("U-10",K6)))</formula>
    </cfRule>
    <cfRule type="containsText" dxfId="65" priority="14" operator="containsText" text="U-12">
      <formula>NOT(ISERROR(SEARCH("U-12",K6)))</formula>
    </cfRule>
    <cfRule type="containsText" dxfId="64" priority="15" operator="containsText" text="U-10">
      <formula>NOT(ISERROR(SEARCH("U-10",K6)))</formula>
    </cfRule>
    <cfRule type="containsText" dxfId="63" priority="16" operator="containsText" text="U-11">
      <formula>NOT(ISERROR(SEARCH("U-11",K6)))</formula>
    </cfRule>
    <cfRule type="containsText" dxfId="62" priority="17" operator="containsText" text="U-10">
      <formula>NOT(ISERROR(SEARCH("U-10",K6)))</formula>
    </cfRule>
    <cfRule type="dataBar" priority="18">
      <dataBar>
        <cfvo type="min"/>
        <cfvo type="max"/>
        <color rgb="FF638EC6"/>
      </dataBar>
    </cfRule>
  </conditionalFormatting>
  <conditionalFormatting sqref="L16:L31">
    <cfRule type="expression" dxfId="61" priority="19">
      <formula>OR($B16="MT")</formula>
    </cfRule>
  </conditionalFormatting>
  <conditionalFormatting sqref="M14">
    <cfRule type="expression" dxfId="60" priority="25">
      <formula>OR($B14="MT")</formula>
    </cfRule>
  </conditionalFormatting>
  <conditionalFormatting sqref="M16">
    <cfRule type="expression" dxfId="59" priority="1">
      <formula>OR($B16="MT")</formula>
    </cfRule>
  </conditionalFormatting>
  <conditionalFormatting sqref="M24 M26 M28 M30 M34 M38">
    <cfRule type="expression" dxfId="58" priority="20">
      <formula>OR($B24="MT")</formula>
    </cfRule>
  </conditionalFormatting>
  <conditionalFormatting sqref="M32">
    <cfRule type="expression" dxfId="57" priority="4">
      <formula>OR($B32="MT")</formula>
    </cfRule>
  </conditionalFormatting>
  <conditionalFormatting sqref="M36">
    <cfRule type="expression" dxfId="56" priority="7">
      <formula>OR($B36="MT")</formula>
    </cfRule>
  </conditionalFormatting>
  <dataValidations count="5">
    <dataValidation type="list" allowBlank="1" showInputMessage="1" showErrorMessage="1" sqref="D6:I6" xr:uid="{46418C1F-D119-43C5-B7DE-8594A5349D53}">
      <formula1>$Z$12:$Z$18</formula1>
    </dataValidation>
    <dataValidation type="list" allowBlank="1" showInputMessage="1" showErrorMessage="1" sqref="K7" xr:uid="{3A0AF88E-F717-4758-A810-0BFB698A67EC}">
      <formula1>$AE$12:$AE$19</formula1>
    </dataValidation>
    <dataValidation type="list" allowBlank="1" showInputMessage="1" showErrorMessage="1" sqref="D7:I7" xr:uid="{6775AFDC-46D0-4DCC-9DAF-09101FD2E189}">
      <formula1>$AC$12:$AC$59</formula1>
    </dataValidation>
    <dataValidation type="list" allowBlank="1" showInputMessage="1" showErrorMessage="1" sqref="K11:L11" xr:uid="{FF5859B3-5CC2-43A4-A0BA-828F74DD54A2}">
      <formula1>$AF$12:$AF$13</formula1>
    </dataValidation>
    <dataValidation type="list" allowBlank="1" showInputMessage="1" showErrorMessage="1" sqref="K6" xr:uid="{59CED66D-81A6-4E0F-BA21-4CA941E3D700}">
      <formula1>$AD$12:$AD$15</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6A83-B7CE-45C9-A380-B84E804D8BC1}">
  <sheetPr>
    <tabColor rgb="FF00FF99"/>
  </sheetPr>
  <dimension ref="B1:AJ90"/>
  <sheetViews>
    <sheetView topLeftCell="A13" zoomScaleNormal="100" workbookViewId="0">
      <selection activeCell="M26" sqref="M26:R27"/>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c r="Q3" s="445"/>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c r="Q4" s="445"/>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c r="Q5" s="497"/>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c r="Q6" s="445"/>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c r="Q7" s="445"/>
      <c r="R7" s="275"/>
      <c r="S7" s="276"/>
      <c r="T7" s="275"/>
      <c r="U7" s="275"/>
      <c r="V7" s="276"/>
      <c r="W7" s="275"/>
      <c r="X7" s="275"/>
    </row>
    <row r="8" spans="2:33" ht="20.149999999999999" customHeight="1">
      <c r="B8" s="878" t="s">
        <v>21</v>
      </c>
      <c r="C8" s="879"/>
      <c r="D8" s="880" t="s">
        <v>381</v>
      </c>
      <c r="E8" s="881"/>
      <c r="F8" s="881"/>
      <c r="G8" s="881"/>
      <c r="H8" s="881"/>
      <c r="I8" s="882"/>
      <c r="J8" s="202" t="s">
        <v>22</v>
      </c>
      <c r="K8" s="883"/>
      <c r="L8" s="884"/>
      <c r="M8" s="203"/>
      <c r="N8" s="200" t="s">
        <v>224</v>
      </c>
      <c r="O8" s="496" t="s">
        <v>327</v>
      </c>
      <c r="P8" s="445"/>
      <c r="Q8" s="445"/>
      <c r="R8" s="275"/>
      <c r="S8" s="276"/>
      <c r="T8" s="275"/>
      <c r="U8" s="275"/>
      <c r="V8" s="276"/>
      <c r="W8" s="275"/>
      <c r="X8" s="275"/>
    </row>
    <row r="9" spans="2:33" ht="20.149999999999999" customHeight="1" thickBot="1">
      <c r="B9" s="875" t="s">
        <v>23</v>
      </c>
      <c r="C9" s="877"/>
      <c r="D9" s="885"/>
      <c r="E9" s="886"/>
      <c r="F9" s="886"/>
      <c r="G9" s="886"/>
      <c r="H9" s="886"/>
      <c r="I9" s="887"/>
      <c r="J9" s="206" t="s">
        <v>24</v>
      </c>
      <c r="K9" s="888"/>
      <c r="L9" s="889"/>
      <c r="M9" s="203"/>
      <c r="N9" s="198" t="s">
        <v>242</v>
      </c>
      <c r="O9" s="498" t="s">
        <v>329</v>
      </c>
      <c r="P9" s="445"/>
      <c r="Q9" s="445"/>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801"/>
      <c r="E14" s="834"/>
      <c r="F14" s="291"/>
      <c r="G14" s="293" t="s">
        <v>75</v>
      </c>
      <c r="H14" s="294"/>
      <c r="I14" s="835"/>
      <c r="J14" s="796"/>
      <c r="K14" s="837"/>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802"/>
      <c r="E16" s="911"/>
      <c r="F16" s="297"/>
      <c r="G16" s="298" t="s">
        <v>215</v>
      </c>
      <c r="H16" s="299"/>
      <c r="I16" s="836"/>
      <c r="J16" s="805"/>
      <c r="K16" s="830"/>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910">
        <v>0.45833333333333298</v>
      </c>
      <c r="D18" s="796"/>
      <c r="E18" s="834"/>
      <c r="F18" s="291"/>
      <c r="G18" s="293" t="s">
        <v>215</v>
      </c>
      <c r="H18" s="294"/>
      <c r="I18" s="835"/>
      <c r="J18" s="796"/>
      <c r="K18" s="837"/>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05"/>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c r="C20" s="910"/>
      <c r="D20" s="801"/>
      <c r="E20" s="792"/>
      <c r="F20" s="63"/>
      <c r="G20" s="293" t="s">
        <v>215</v>
      </c>
      <c r="H20" s="65"/>
      <c r="I20" s="794"/>
      <c r="J20" s="796"/>
      <c r="K20" s="837"/>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802"/>
      <c r="E21" s="803"/>
      <c r="F21" s="66"/>
      <c r="G21" s="301" t="s">
        <v>215</v>
      </c>
      <c r="H21" s="68"/>
      <c r="I21" s="804"/>
      <c r="J21" s="805"/>
      <c r="K21" s="830"/>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10"/>
      <c r="D22" s="801"/>
      <c r="E22" s="792"/>
      <c r="F22" s="63"/>
      <c r="G22" s="293" t="s">
        <v>215</v>
      </c>
      <c r="H22" s="65"/>
      <c r="I22" s="794"/>
      <c r="J22" s="796"/>
      <c r="K22" s="780"/>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19 B20:K31">
    <cfRule type="expression" dxfId="55" priority="2">
      <formula>OR($B14="MT")</formula>
    </cfRule>
  </conditionalFormatting>
  <conditionalFormatting sqref="B32:L39">
    <cfRule type="expression" dxfId="54" priority="6">
      <formula>OR($B32="MT")</formula>
    </cfRule>
  </conditionalFormatting>
  <conditionalFormatting sqref="D18:D25">
    <cfRule type="expression" dxfId="53" priority="3">
      <formula>OR($B18="MT")</formula>
    </cfRule>
  </conditionalFormatting>
  <conditionalFormatting sqref="D16:K17 M18 E18:K19 M20 M22">
    <cfRule type="expression" dxfId="52" priority="23">
      <formula>OR($B16="MT")</formula>
    </cfRule>
  </conditionalFormatting>
  <conditionalFormatting sqref="D14:L15">
    <cfRule type="expression" dxfId="51" priority="21">
      <formula>OR($B14="MT")</formula>
    </cfRule>
  </conditionalFormatting>
  <conditionalFormatting sqref="F15:H15 F19:H19 F21:H21 F23:H23 F25:H25 F27:H27 F29:H29 F31:H31 F35:H35 F39:H39">
    <cfRule type="expression" dxfId="50" priority="24">
      <formula>OR($B14="MT")</formula>
    </cfRule>
  </conditionalFormatting>
  <conditionalFormatting sqref="F17:H17">
    <cfRule type="expression" dxfId="49" priority="22">
      <formula>OR($B16="MT")</formula>
    </cfRule>
  </conditionalFormatting>
  <conditionalFormatting sqref="F33:H33">
    <cfRule type="expression" dxfId="48" priority="5">
      <formula>OR($B32="MT")</formula>
    </cfRule>
  </conditionalFormatting>
  <conditionalFormatting sqref="F37:H37">
    <cfRule type="expression" dxfId="47" priority="8">
      <formula>OR($B36="MT")</formula>
    </cfRule>
  </conditionalFormatting>
  <conditionalFormatting sqref="J22:J25">
    <cfRule type="expression" dxfId="46" priority="9">
      <formula>OR($B22="MT")</formula>
    </cfRule>
  </conditionalFormatting>
  <conditionalFormatting sqref="K6">
    <cfRule type="containsText" dxfId="45" priority="10" operator="containsText" text="U-10/U-11">
      <formula>NOT(ISERROR(SEARCH("U-10/U-11",K6)))</formula>
    </cfRule>
    <cfRule type="containsText" dxfId="44" priority="11" operator="containsText" text="U-12">
      <formula>NOT(ISERROR(SEARCH("U-12",K6)))</formula>
    </cfRule>
    <cfRule type="containsText" dxfId="43" priority="12" operator="containsText" text="U-11">
      <formula>NOT(ISERROR(SEARCH("U-11",K6)))</formula>
    </cfRule>
    <cfRule type="containsText" dxfId="42" priority="13" operator="containsText" text="U-10">
      <formula>NOT(ISERROR(SEARCH("U-10",K6)))</formula>
    </cfRule>
    <cfRule type="containsText" dxfId="41" priority="14" operator="containsText" text="U-12">
      <formula>NOT(ISERROR(SEARCH("U-12",K6)))</formula>
    </cfRule>
    <cfRule type="containsText" dxfId="40" priority="15" operator="containsText" text="U-10">
      <formula>NOT(ISERROR(SEARCH("U-10",K6)))</formula>
    </cfRule>
    <cfRule type="containsText" dxfId="39" priority="16" operator="containsText" text="U-11">
      <formula>NOT(ISERROR(SEARCH("U-11",K6)))</formula>
    </cfRule>
    <cfRule type="containsText" dxfId="38" priority="17" operator="containsText" text="U-10">
      <formula>NOT(ISERROR(SEARCH("U-10",K6)))</formula>
    </cfRule>
    <cfRule type="dataBar" priority="18">
      <dataBar>
        <cfvo type="min"/>
        <cfvo type="max"/>
        <color rgb="FF638EC6"/>
      </dataBar>
    </cfRule>
  </conditionalFormatting>
  <conditionalFormatting sqref="L16:L31">
    <cfRule type="expression" dxfId="37" priority="19">
      <formula>OR($B16="MT")</formula>
    </cfRule>
  </conditionalFormatting>
  <conditionalFormatting sqref="M14">
    <cfRule type="expression" dxfId="36" priority="25">
      <formula>OR($B14="MT")</formula>
    </cfRule>
  </conditionalFormatting>
  <conditionalFormatting sqref="M16">
    <cfRule type="expression" dxfId="35" priority="1">
      <formula>OR($B16="MT")</formula>
    </cfRule>
  </conditionalFormatting>
  <conditionalFormatting sqref="M24 M26 M28 M30 M34 M38">
    <cfRule type="expression" dxfId="34" priority="20">
      <formula>OR($B24="MT")</formula>
    </cfRule>
  </conditionalFormatting>
  <conditionalFormatting sqref="M32">
    <cfRule type="expression" dxfId="33" priority="4">
      <formula>OR($B32="MT")</formula>
    </cfRule>
  </conditionalFormatting>
  <conditionalFormatting sqref="M36">
    <cfRule type="expression" dxfId="32" priority="7">
      <formula>OR($B36="MT")</formula>
    </cfRule>
  </conditionalFormatting>
  <dataValidations count="5">
    <dataValidation type="list" allowBlank="1" showInputMessage="1" showErrorMessage="1" sqref="D6:I6" xr:uid="{A1FA3E66-0419-4DAC-8A88-37104BA2BA6A}">
      <formula1>$Z$12:$Z$18</formula1>
    </dataValidation>
    <dataValidation type="list" allowBlank="1" showInputMessage="1" showErrorMessage="1" sqref="K7" xr:uid="{E1D23A22-EE9F-470B-89D7-C9B2E83EBC79}">
      <formula1>$AE$12:$AE$19</formula1>
    </dataValidation>
    <dataValidation type="list" allowBlank="1" showInputMessage="1" showErrorMessage="1" sqref="D7:I7" xr:uid="{61E1D89E-8435-4BE9-B27A-899FBB00E5A7}">
      <formula1>$AC$12:$AC$59</formula1>
    </dataValidation>
    <dataValidation type="list" allowBlank="1" showInputMessage="1" showErrorMessage="1" sqref="K11:L11" xr:uid="{4E4FD7B6-C673-4342-A318-12597C0E8EEB}">
      <formula1>$AF$12:$AF$13</formula1>
    </dataValidation>
    <dataValidation type="list" allowBlank="1" showInputMessage="1" showErrorMessage="1" sqref="K6" xr:uid="{F3BE6920-1FD1-487D-BC3A-2C5BD13DB973}">
      <formula1>$AD$12:$AD$15</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08CD-C8E9-47E2-9632-68D0A4D2096F}">
  <sheetPr>
    <tabColor rgb="FF00FF99"/>
  </sheetPr>
  <dimension ref="B1:AJ90"/>
  <sheetViews>
    <sheetView topLeftCell="A13" zoomScaleNormal="100" workbookViewId="0">
      <selection activeCell="M26" sqref="M26:R27"/>
    </sheetView>
  </sheetViews>
  <sheetFormatPr defaultColWidth="9" defaultRowHeight="20.149999999999999" customHeight="1"/>
  <cols>
    <col min="1" max="1" width="1.6328125" style="52" customWidth="1"/>
    <col min="2" max="3" width="6.6328125" style="52" customWidth="1"/>
    <col min="4" max="4" width="14.36328125" style="52" customWidth="1"/>
    <col min="5" max="5" width="5.6328125" style="52" customWidth="1"/>
    <col min="6" max="6" width="3.6328125" style="53" customWidth="1"/>
    <col min="7" max="7" width="2.6328125" style="53" customWidth="1"/>
    <col min="8" max="8" width="3.6328125" style="53" customWidth="1"/>
    <col min="9" max="9" width="5.6328125" style="52" customWidth="1"/>
    <col min="10" max="10" width="14.36328125" style="52" customWidth="1"/>
    <col min="11" max="13" width="10.6328125" style="52" customWidth="1"/>
    <col min="14" max="14" width="9" style="52" customWidth="1"/>
    <col min="15" max="25" width="9" style="52"/>
    <col min="26" max="32" width="9" style="54"/>
    <col min="33" max="36" width="9" style="55"/>
    <col min="37" max="16384" width="9" style="52"/>
  </cols>
  <sheetData>
    <row r="1" spans="2:33" ht="6" customHeight="1"/>
    <row r="2" spans="2:33" ht="20.149999999999999" customHeight="1">
      <c r="B2" s="890" t="s">
        <v>12</v>
      </c>
      <c r="C2" s="890"/>
      <c r="D2" s="890"/>
      <c r="E2" s="890"/>
      <c r="F2" s="890"/>
      <c r="G2" s="890"/>
      <c r="H2" s="890"/>
      <c r="I2" s="890"/>
      <c r="J2" s="890"/>
      <c r="K2" s="890"/>
      <c r="L2" s="890"/>
      <c r="M2" s="197"/>
      <c r="N2" s="198" t="s">
        <v>216</v>
      </c>
      <c r="O2" s="198" t="s">
        <v>30</v>
      </c>
      <c r="P2" s="198" t="s">
        <v>217</v>
      </c>
      <c r="Q2" s="198" t="s">
        <v>218</v>
      </c>
    </row>
    <row r="3" spans="2:33" ht="20.149999999999999" customHeight="1">
      <c r="B3" s="890"/>
      <c r="C3" s="890"/>
      <c r="D3" s="890"/>
      <c r="E3" s="890"/>
      <c r="F3" s="890"/>
      <c r="G3" s="890"/>
      <c r="H3" s="890"/>
      <c r="I3" s="890"/>
      <c r="J3" s="890"/>
      <c r="K3" s="890"/>
      <c r="L3" s="890"/>
      <c r="M3" s="197"/>
      <c r="N3" s="198" t="s">
        <v>219</v>
      </c>
      <c r="O3" s="496" t="s">
        <v>326</v>
      </c>
      <c r="P3" s="445"/>
      <c r="Q3" s="445"/>
      <c r="R3" s="275"/>
      <c r="S3" s="275"/>
      <c r="T3" s="275"/>
      <c r="U3" s="275"/>
      <c r="V3" s="275"/>
      <c r="W3" s="275"/>
      <c r="X3" s="275"/>
    </row>
    <row r="4" spans="2:33" ht="20.149999999999999" customHeight="1">
      <c r="B4" s="891" t="s">
        <v>13</v>
      </c>
      <c r="C4" s="891"/>
      <c r="D4" s="891"/>
      <c r="E4" s="891"/>
      <c r="F4" s="891"/>
      <c r="G4" s="891"/>
      <c r="H4" s="891"/>
      <c r="I4" s="891"/>
      <c r="J4" s="891"/>
      <c r="K4" s="891"/>
      <c r="L4" s="891"/>
      <c r="M4" s="199"/>
      <c r="N4" s="200" t="s">
        <v>220</v>
      </c>
      <c r="O4" s="496" t="s">
        <v>331</v>
      </c>
      <c r="P4" s="497"/>
      <c r="Q4" s="445"/>
      <c r="R4" s="275"/>
      <c r="S4" s="275"/>
      <c r="T4" s="275"/>
      <c r="U4" s="276"/>
      <c r="V4" s="276"/>
      <c r="W4" s="275"/>
      <c r="X4" s="275"/>
    </row>
    <row r="5" spans="2:33" ht="20.149999999999999" customHeight="1" thickBot="1">
      <c r="B5" s="892"/>
      <c r="C5" s="892"/>
      <c r="D5" s="892"/>
      <c r="E5" s="892"/>
      <c r="F5" s="892"/>
      <c r="G5" s="892"/>
      <c r="H5" s="892"/>
      <c r="I5" s="892"/>
      <c r="J5" s="892"/>
      <c r="K5" s="892"/>
      <c r="L5" s="892"/>
      <c r="M5" s="199"/>
      <c r="N5" s="200" t="s">
        <v>221</v>
      </c>
      <c r="O5" s="496" t="s">
        <v>332</v>
      </c>
      <c r="P5" s="497"/>
      <c r="Q5" s="497"/>
      <c r="R5" s="275"/>
      <c r="S5" s="275"/>
      <c r="T5" s="275"/>
      <c r="U5" s="275"/>
      <c r="V5" s="275"/>
      <c r="W5" s="275"/>
      <c r="X5" s="275"/>
    </row>
    <row r="6" spans="2:33" ht="20.149999999999999" customHeight="1">
      <c r="B6" s="874" t="s">
        <v>14</v>
      </c>
      <c r="C6" s="876"/>
      <c r="D6" s="893" t="s">
        <v>15</v>
      </c>
      <c r="E6" s="894"/>
      <c r="F6" s="894"/>
      <c r="G6" s="894"/>
      <c r="H6" s="894"/>
      <c r="I6" s="895"/>
      <c r="J6" s="201" t="s">
        <v>16</v>
      </c>
      <c r="K6" s="896" t="s">
        <v>17</v>
      </c>
      <c r="L6" s="897"/>
      <c r="M6" s="56"/>
      <c r="N6" s="200" t="s">
        <v>222</v>
      </c>
      <c r="O6" s="496" t="s">
        <v>328</v>
      </c>
      <c r="P6" s="445"/>
      <c r="Q6" s="445"/>
      <c r="R6" s="275"/>
      <c r="S6" s="275"/>
      <c r="T6" s="275"/>
      <c r="U6" s="275"/>
      <c r="V6" s="275"/>
      <c r="W6" s="275"/>
      <c r="X6" s="275"/>
    </row>
    <row r="7" spans="2:33" ht="20.149999999999999" customHeight="1">
      <c r="B7" s="878" t="s">
        <v>18</v>
      </c>
      <c r="C7" s="879"/>
      <c r="D7" s="898" t="s">
        <v>60</v>
      </c>
      <c r="E7" s="899"/>
      <c r="F7" s="899"/>
      <c r="G7" s="899"/>
      <c r="H7" s="899"/>
      <c r="I7" s="900"/>
      <c r="J7" s="202" t="s">
        <v>20</v>
      </c>
      <c r="K7" s="901" t="s">
        <v>275</v>
      </c>
      <c r="L7" s="902"/>
      <c r="M7" s="56"/>
      <c r="N7" s="198" t="s">
        <v>223</v>
      </c>
      <c r="O7" s="496" t="s">
        <v>330</v>
      </c>
      <c r="P7" s="445"/>
      <c r="Q7" s="445"/>
      <c r="R7" s="275"/>
      <c r="S7" s="276"/>
      <c r="T7" s="275"/>
      <c r="U7" s="275"/>
      <c r="V7" s="276"/>
      <c r="W7" s="275"/>
      <c r="X7" s="275"/>
    </row>
    <row r="8" spans="2:33" ht="20.149999999999999" customHeight="1">
      <c r="B8" s="878" t="s">
        <v>21</v>
      </c>
      <c r="C8" s="879"/>
      <c r="D8" s="880" t="s">
        <v>381</v>
      </c>
      <c r="E8" s="881"/>
      <c r="F8" s="881"/>
      <c r="G8" s="881"/>
      <c r="H8" s="881"/>
      <c r="I8" s="882"/>
      <c r="J8" s="202" t="s">
        <v>22</v>
      </c>
      <c r="K8" s="883"/>
      <c r="L8" s="884"/>
      <c r="M8" s="203"/>
      <c r="N8" s="200" t="s">
        <v>224</v>
      </c>
      <c r="O8" s="496" t="s">
        <v>327</v>
      </c>
      <c r="P8" s="445"/>
      <c r="Q8" s="445"/>
      <c r="R8" s="275"/>
      <c r="S8" s="276"/>
      <c r="T8" s="275"/>
      <c r="U8" s="275"/>
      <c r="V8" s="276"/>
      <c r="W8" s="275"/>
      <c r="X8" s="275"/>
    </row>
    <row r="9" spans="2:33" ht="20.149999999999999" customHeight="1" thickBot="1">
      <c r="B9" s="875" t="s">
        <v>23</v>
      </c>
      <c r="C9" s="877"/>
      <c r="D9" s="885"/>
      <c r="E9" s="886"/>
      <c r="F9" s="886"/>
      <c r="G9" s="886"/>
      <c r="H9" s="886"/>
      <c r="I9" s="887"/>
      <c r="J9" s="206" t="s">
        <v>24</v>
      </c>
      <c r="K9" s="888"/>
      <c r="L9" s="889"/>
      <c r="M9" s="203"/>
      <c r="N9" s="198" t="s">
        <v>242</v>
      </c>
      <c r="O9" s="498" t="s">
        <v>329</v>
      </c>
      <c r="P9" s="445"/>
      <c r="Q9" s="445"/>
      <c r="R9" s="275"/>
      <c r="S9" s="275"/>
      <c r="T9" s="275"/>
      <c r="U9" s="275"/>
      <c r="V9" s="275"/>
      <c r="W9" s="275"/>
      <c r="X9" s="275"/>
    </row>
    <row r="10" spans="2:33" ht="19.5" customHeight="1">
      <c r="N10" s="448"/>
      <c r="O10" s="446"/>
      <c r="P10" s="447"/>
      <c r="Q10" s="447"/>
      <c r="R10" s="275"/>
      <c r="S10" s="275"/>
      <c r="T10" s="275"/>
      <c r="U10" s="275"/>
      <c r="V10" s="275"/>
      <c r="W10" s="275"/>
      <c r="X10" s="275"/>
    </row>
    <row r="11" spans="2:33" ht="20.149999999999999" customHeight="1" thickBot="1">
      <c r="B11" s="57" t="s">
        <v>25</v>
      </c>
      <c r="C11" s="58"/>
      <c r="D11" s="52" t="s">
        <v>226</v>
      </c>
      <c r="J11" s="59" t="s">
        <v>26</v>
      </c>
      <c r="K11" s="859"/>
      <c r="L11" s="859"/>
      <c r="M11" s="57" t="s">
        <v>27</v>
      </c>
    </row>
    <row r="12" spans="2:33" ht="20.149999999999999" customHeight="1">
      <c r="B12" s="860" t="s">
        <v>28</v>
      </c>
      <c r="C12" s="862" t="s">
        <v>29</v>
      </c>
      <c r="D12" s="864" t="s">
        <v>30</v>
      </c>
      <c r="E12" s="866" t="s">
        <v>0</v>
      </c>
      <c r="F12" s="868" t="s">
        <v>31</v>
      </c>
      <c r="G12" s="868"/>
      <c r="H12" s="868"/>
      <c r="I12" s="870" t="s">
        <v>0</v>
      </c>
      <c r="J12" s="872" t="s">
        <v>30</v>
      </c>
      <c r="K12" s="874" t="s">
        <v>32</v>
      </c>
      <c r="L12" s="876" t="s">
        <v>33</v>
      </c>
      <c r="M12" s="841" t="s">
        <v>34</v>
      </c>
      <c r="N12" s="842"/>
      <c r="O12" s="842"/>
      <c r="P12" s="842"/>
      <c r="Q12" s="842"/>
      <c r="R12" s="843"/>
      <c r="S12" s="60" t="s">
        <v>35</v>
      </c>
      <c r="Z12" s="61" t="s">
        <v>36</v>
      </c>
      <c r="AA12" s="61"/>
      <c r="AB12" s="61"/>
      <c r="AC12" s="61" t="s">
        <v>19</v>
      </c>
      <c r="AD12" s="61" t="s">
        <v>37</v>
      </c>
      <c r="AE12" s="61" t="s">
        <v>38</v>
      </c>
      <c r="AF12" s="61" t="s">
        <v>39</v>
      </c>
      <c r="AG12" s="62"/>
    </row>
    <row r="13" spans="2:33" ht="20.149999999999999" customHeight="1" thickBot="1">
      <c r="B13" s="861"/>
      <c r="C13" s="863"/>
      <c r="D13" s="865"/>
      <c r="E13" s="867"/>
      <c r="F13" s="869"/>
      <c r="G13" s="869"/>
      <c r="H13" s="869"/>
      <c r="I13" s="871"/>
      <c r="J13" s="873"/>
      <c r="K13" s="875"/>
      <c r="L13" s="877"/>
      <c r="M13" s="844"/>
      <c r="N13" s="845"/>
      <c r="O13" s="845"/>
      <c r="P13" s="845"/>
      <c r="Q13" s="845"/>
      <c r="R13" s="846"/>
      <c r="S13" s="60" t="s">
        <v>40</v>
      </c>
      <c r="Z13" s="61" t="s">
        <v>15</v>
      </c>
      <c r="AA13" s="61"/>
      <c r="AB13" s="61"/>
      <c r="AC13" s="61" t="s">
        <v>41</v>
      </c>
      <c r="AD13" s="61" t="s">
        <v>42</v>
      </c>
      <c r="AE13" s="61" t="s">
        <v>43</v>
      </c>
      <c r="AF13" s="61" t="s">
        <v>44</v>
      </c>
      <c r="AG13" s="62"/>
    </row>
    <row r="14" spans="2:33" ht="20.149999999999999" customHeight="1">
      <c r="B14" s="799">
        <v>1</v>
      </c>
      <c r="C14" s="800">
        <v>0.375</v>
      </c>
      <c r="D14" s="801"/>
      <c r="E14" s="834"/>
      <c r="F14" s="291"/>
      <c r="G14" s="293" t="s">
        <v>75</v>
      </c>
      <c r="H14" s="294"/>
      <c r="I14" s="835"/>
      <c r="J14" s="796"/>
      <c r="K14" s="837"/>
      <c r="L14" s="772"/>
      <c r="M14" s="856"/>
      <c r="N14" s="857"/>
      <c r="O14" s="857"/>
      <c r="P14" s="857"/>
      <c r="Q14" s="857"/>
      <c r="R14" s="858"/>
      <c r="Z14" s="61" t="s">
        <v>45</v>
      </c>
      <c r="AA14" s="61"/>
      <c r="AB14" s="61"/>
      <c r="AC14" s="61" t="s">
        <v>46</v>
      </c>
      <c r="AD14" s="61" t="s">
        <v>47</v>
      </c>
      <c r="AE14" s="61" t="s">
        <v>48</v>
      </c>
      <c r="AF14" s="61"/>
      <c r="AG14" s="62"/>
    </row>
    <row r="15" spans="2:33" s="55" customFormat="1" ht="20.149999999999999" customHeight="1">
      <c r="B15" s="847"/>
      <c r="C15" s="903"/>
      <c r="D15" s="904"/>
      <c r="E15" s="833"/>
      <c r="F15" s="292"/>
      <c r="G15" s="295" t="s">
        <v>215</v>
      </c>
      <c r="H15" s="296"/>
      <c r="I15" s="852"/>
      <c r="J15" s="853"/>
      <c r="K15" s="854"/>
      <c r="L15" s="855"/>
      <c r="M15" s="783"/>
      <c r="N15" s="784"/>
      <c r="O15" s="784"/>
      <c r="P15" s="784"/>
      <c r="Q15" s="784"/>
      <c r="R15" s="785"/>
      <c r="S15" s="60" t="s">
        <v>49</v>
      </c>
      <c r="T15" s="52"/>
      <c r="U15" s="52"/>
      <c r="V15" s="52"/>
      <c r="W15" s="52"/>
      <c r="X15" s="52"/>
      <c r="Y15" s="52"/>
      <c r="Z15" s="61" t="s">
        <v>50</v>
      </c>
      <c r="AA15" s="61"/>
      <c r="AB15" s="61"/>
      <c r="AC15" s="61" t="s">
        <v>51</v>
      </c>
      <c r="AD15" s="61"/>
      <c r="AE15" s="61" t="s">
        <v>52</v>
      </c>
      <c r="AF15" s="61"/>
      <c r="AG15" s="62"/>
    </row>
    <row r="16" spans="2:33" s="55" customFormat="1" ht="20.149999999999999" customHeight="1">
      <c r="B16" s="786">
        <v>2</v>
      </c>
      <c r="C16" s="910">
        <v>0.41666666666666669</v>
      </c>
      <c r="D16" s="802"/>
      <c r="E16" s="911"/>
      <c r="F16" s="297"/>
      <c r="G16" s="298" t="s">
        <v>215</v>
      </c>
      <c r="H16" s="299"/>
      <c r="I16" s="836"/>
      <c r="J16" s="805"/>
      <c r="K16" s="830"/>
      <c r="L16" s="782"/>
      <c r="M16" s="838"/>
      <c r="N16" s="839"/>
      <c r="O16" s="839"/>
      <c r="P16" s="839"/>
      <c r="Q16" s="839"/>
      <c r="R16" s="840"/>
      <c r="S16" s="52"/>
      <c r="T16" s="52"/>
      <c r="U16" s="52"/>
      <c r="V16" s="52"/>
      <c r="W16" s="52"/>
      <c r="X16" s="52"/>
      <c r="Y16" s="52"/>
      <c r="Z16" s="61" t="s">
        <v>53</v>
      </c>
      <c r="AA16" s="61"/>
      <c r="AB16" s="61"/>
      <c r="AC16" s="61" t="s">
        <v>54</v>
      </c>
      <c r="AD16" s="54"/>
      <c r="AE16" s="61" t="s">
        <v>55</v>
      </c>
      <c r="AF16" s="61"/>
      <c r="AG16" s="62"/>
    </row>
    <row r="17" spans="2:34" s="55" customFormat="1" ht="20.149999999999999" customHeight="1">
      <c r="B17" s="786"/>
      <c r="C17" s="910"/>
      <c r="D17" s="802"/>
      <c r="E17" s="911"/>
      <c r="F17" s="300"/>
      <c r="G17" s="301" t="s">
        <v>215</v>
      </c>
      <c r="H17" s="302"/>
      <c r="I17" s="836"/>
      <c r="J17" s="805"/>
      <c r="K17" s="830"/>
      <c r="L17" s="782"/>
      <c r="M17" s="783"/>
      <c r="N17" s="784"/>
      <c r="O17" s="784"/>
      <c r="P17" s="784"/>
      <c r="Q17" s="784"/>
      <c r="R17" s="785"/>
      <c r="S17" s="52"/>
      <c r="T17" s="52"/>
      <c r="U17" s="52"/>
      <c r="V17" s="52"/>
      <c r="W17" s="52"/>
      <c r="X17" s="52"/>
      <c r="Y17" s="52"/>
      <c r="Z17" s="61" t="s">
        <v>56</v>
      </c>
      <c r="AA17" s="61"/>
      <c r="AB17" s="61"/>
      <c r="AC17" s="61" t="s">
        <v>57</v>
      </c>
      <c r="AD17" s="61"/>
      <c r="AE17" s="61" t="s">
        <v>58</v>
      </c>
      <c r="AF17" s="61"/>
      <c r="AG17" s="62"/>
    </row>
    <row r="18" spans="2:34" s="55" customFormat="1" ht="20.149999999999999" customHeight="1">
      <c r="B18" s="799">
        <v>3</v>
      </c>
      <c r="C18" s="910">
        <v>0.45833333333333298</v>
      </c>
      <c r="D18" s="796"/>
      <c r="E18" s="834"/>
      <c r="F18" s="291"/>
      <c r="G18" s="293" t="s">
        <v>215</v>
      </c>
      <c r="H18" s="294"/>
      <c r="I18" s="835"/>
      <c r="J18" s="796"/>
      <c r="K18" s="837"/>
      <c r="L18" s="772"/>
      <c r="M18" s="838"/>
      <c r="N18" s="839"/>
      <c r="O18" s="839"/>
      <c r="P18" s="839"/>
      <c r="Q18" s="839"/>
      <c r="R18" s="840"/>
      <c r="S18" s="52"/>
      <c r="T18" s="52"/>
      <c r="U18" s="52"/>
      <c r="V18" s="52"/>
      <c r="W18" s="52"/>
      <c r="X18" s="52"/>
      <c r="Y18" s="52"/>
      <c r="Z18" s="61" t="s">
        <v>59</v>
      </c>
      <c r="AA18" s="61"/>
      <c r="AB18" s="61"/>
      <c r="AC18" s="61" t="s">
        <v>60</v>
      </c>
      <c r="AD18" s="61"/>
      <c r="AE18" s="61" t="s">
        <v>61</v>
      </c>
      <c r="AF18" s="61"/>
      <c r="AG18" s="62"/>
    </row>
    <row r="19" spans="2:34" s="55" customFormat="1" ht="20.149999999999999" customHeight="1">
      <c r="B19" s="786"/>
      <c r="C19" s="910"/>
      <c r="D19" s="805"/>
      <c r="E19" s="911"/>
      <c r="F19" s="300"/>
      <c r="G19" s="301" t="s">
        <v>215</v>
      </c>
      <c r="H19" s="302"/>
      <c r="I19" s="836"/>
      <c r="J19" s="805"/>
      <c r="K19" s="830"/>
      <c r="L19" s="782"/>
      <c r="M19" s="783"/>
      <c r="N19" s="784"/>
      <c r="O19" s="784"/>
      <c r="P19" s="784"/>
      <c r="Q19" s="784"/>
      <c r="R19" s="785"/>
      <c r="S19" s="52"/>
      <c r="T19" s="52"/>
      <c r="U19" s="52"/>
      <c r="V19" s="52"/>
      <c r="W19" s="52"/>
      <c r="X19" s="52"/>
      <c r="Y19" s="52"/>
      <c r="Z19" s="61" t="s">
        <v>62</v>
      </c>
      <c r="AA19" s="61"/>
      <c r="AB19" s="61"/>
      <c r="AC19" s="61" t="s">
        <v>63</v>
      </c>
      <c r="AD19" s="61"/>
      <c r="AE19" s="61" t="s">
        <v>64</v>
      </c>
      <c r="AF19" s="61"/>
      <c r="AG19" s="62"/>
    </row>
    <row r="20" spans="2:34" s="55" customFormat="1" ht="20.149999999999999" customHeight="1">
      <c r="B20" s="799"/>
      <c r="C20" s="910"/>
      <c r="D20" s="801"/>
      <c r="E20" s="792"/>
      <c r="F20" s="63"/>
      <c r="G20" s="293" t="s">
        <v>215</v>
      </c>
      <c r="H20" s="65"/>
      <c r="I20" s="794"/>
      <c r="J20" s="796"/>
      <c r="K20" s="837"/>
      <c r="L20" s="772"/>
      <c r="M20" s="976"/>
      <c r="N20" s="977"/>
      <c r="O20" s="977"/>
      <c r="P20" s="977"/>
      <c r="Q20" s="977"/>
      <c r="R20" s="978"/>
      <c r="S20" s="52"/>
      <c r="T20" s="52"/>
      <c r="U20" s="52"/>
      <c r="V20" s="52"/>
      <c r="W20" s="52"/>
      <c r="X20" s="52"/>
      <c r="Y20" s="52"/>
      <c r="Z20" s="61" t="s">
        <v>65</v>
      </c>
      <c r="AA20" s="61"/>
      <c r="AB20" s="61"/>
      <c r="AC20" s="61" t="s">
        <v>66</v>
      </c>
      <c r="AD20" s="61"/>
      <c r="AE20" s="61" t="s">
        <v>67</v>
      </c>
      <c r="AF20" s="69"/>
      <c r="AG20" s="62"/>
      <c r="AH20" s="62"/>
    </row>
    <row r="21" spans="2:34" s="55" customFormat="1" ht="20.149999999999999" customHeight="1">
      <c r="B21" s="786"/>
      <c r="C21" s="910"/>
      <c r="D21" s="802"/>
      <c r="E21" s="803"/>
      <c r="F21" s="66"/>
      <c r="G21" s="301" t="s">
        <v>215</v>
      </c>
      <c r="H21" s="68"/>
      <c r="I21" s="804"/>
      <c r="J21" s="805"/>
      <c r="K21" s="830"/>
      <c r="L21" s="782"/>
      <c r="M21" s="979"/>
      <c r="N21" s="980"/>
      <c r="O21" s="980"/>
      <c r="P21" s="980"/>
      <c r="Q21" s="980"/>
      <c r="R21" s="981"/>
      <c r="S21" s="52"/>
      <c r="T21" s="52"/>
      <c r="U21" s="52"/>
      <c r="V21" s="52"/>
      <c r="W21" s="52"/>
      <c r="X21" s="52"/>
      <c r="Y21" s="52"/>
      <c r="Z21" s="61"/>
      <c r="AA21" s="61"/>
      <c r="AB21" s="61"/>
      <c r="AC21" s="61" t="s">
        <v>68</v>
      </c>
      <c r="AD21" s="61"/>
      <c r="AE21" s="61"/>
      <c r="AF21" s="69"/>
      <c r="AG21" s="62"/>
      <c r="AH21" s="62"/>
    </row>
    <row r="22" spans="2:34" s="55" customFormat="1" ht="20.149999999999999" customHeight="1">
      <c r="B22" s="799"/>
      <c r="C22" s="910"/>
      <c r="D22" s="801"/>
      <c r="E22" s="792"/>
      <c r="F22" s="63"/>
      <c r="G22" s="293" t="s">
        <v>215</v>
      </c>
      <c r="H22" s="65"/>
      <c r="I22" s="794"/>
      <c r="J22" s="796"/>
      <c r="K22" s="780"/>
      <c r="L22" s="772"/>
      <c r="M22" s="976"/>
      <c r="N22" s="977"/>
      <c r="O22" s="977"/>
      <c r="P22" s="977"/>
      <c r="Q22" s="977"/>
      <c r="R22" s="978"/>
      <c r="S22" s="52"/>
      <c r="T22" s="52"/>
      <c r="U22" s="52"/>
      <c r="V22" s="52"/>
      <c r="W22" s="52"/>
      <c r="X22" s="52"/>
      <c r="Y22" s="52"/>
      <c r="Z22" s="61"/>
      <c r="AA22" s="61"/>
      <c r="AB22" s="61"/>
      <c r="AC22" s="61" t="s">
        <v>69</v>
      </c>
      <c r="AD22" s="61"/>
      <c r="AE22" s="61"/>
      <c r="AF22" s="69"/>
      <c r="AG22" s="62"/>
      <c r="AH22" s="62"/>
    </row>
    <row r="23" spans="2:34" s="55" customFormat="1" ht="20.149999999999999" customHeight="1">
      <c r="B23" s="786"/>
      <c r="C23" s="910"/>
      <c r="D23" s="802"/>
      <c r="E23" s="803"/>
      <c r="F23" s="66"/>
      <c r="G23" s="301" t="s">
        <v>215</v>
      </c>
      <c r="H23" s="68"/>
      <c r="I23" s="804"/>
      <c r="J23" s="805"/>
      <c r="K23" s="781"/>
      <c r="L23" s="782"/>
      <c r="M23" s="979"/>
      <c r="N23" s="980"/>
      <c r="O23" s="980"/>
      <c r="P23" s="980"/>
      <c r="Q23" s="980"/>
      <c r="R23" s="981"/>
      <c r="S23" s="52"/>
      <c r="T23" s="52"/>
      <c r="U23" s="52"/>
      <c r="V23" s="52"/>
      <c r="W23" s="52"/>
      <c r="X23" s="52"/>
      <c r="Y23" s="52"/>
      <c r="Z23" s="61"/>
      <c r="AA23" s="61"/>
      <c r="AB23" s="61"/>
      <c r="AC23" s="61" t="s">
        <v>70</v>
      </c>
      <c r="AD23" s="61"/>
      <c r="AE23" s="61"/>
      <c r="AF23" s="69"/>
      <c r="AG23" s="62"/>
      <c r="AH23" s="62"/>
    </row>
    <row r="24" spans="2:34" s="55" customFormat="1" ht="20.149999999999999" customHeight="1">
      <c r="B24" s="799"/>
      <c r="C24" s="800"/>
      <c r="D24" s="801"/>
      <c r="E24" s="792"/>
      <c r="F24" s="63"/>
      <c r="G24" s="64"/>
      <c r="H24" s="65"/>
      <c r="I24" s="794"/>
      <c r="J24" s="796"/>
      <c r="K24" s="780"/>
      <c r="L24" s="772"/>
      <c r="M24" s="774"/>
      <c r="N24" s="775"/>
      <c r="O24" s="775"/>
      <c r="P24" s="775"/>
      <c r="Q24" s="775"/>
      <c r="R24" s="776"/>
      <c r="S24" s="52"/>
      <c r="T24" s="52"/>
      <c r="U24" s="52"/>
      <c r="V24" s="52"/>
      <c r="W24" s="52"/>
      <c r="X24" s="52"/>
      <c r="Y24" s="52"/>
      <c r="Z24" s="61"/>
      <c r="AA24" s="61"/>
      <c r="AB24" s="61"/>
      <c r="AC24" s="61" t="s">
        <v>71</v>
      </c>
      <c r="AD24" s="61"/>
      <c r="AE24" s="61"/>
      <c r="AF24" s="69"/>
      <c r="AG24" s="62"/>
      <c r="AH24" s="62"/>
    </row>
    <row r="25" spans="2:34" s="55" customFormat="1" ht="20.149999999999999" customHeight="1">
      <c r="B25" s="786"/>
      <c r="C25" s="788"/>
      <c r="D25" s="802"/>
      <c r="E25" s="803"/>
      <c r="F25" s="66"/>
      <c r="G25" s="67"/>
      <c r="H25" s="68"/>
      <c r="I25" s="804"/>
      <c r="J25" s="805"/>
      <c r="K25" s="781"/>
      <c r="L25" s="782"/>
      <c r="M25" s="783"/>
      <c r="N25" s="784"/>
      <c r="O25" s="784"/>
      <c r="P25" s="784"/>
      <c r="Q25" s="784"/>
      <c r="R25" s="785"/>
      <c r="S25" s="52"/>
      <c r="T25" s="52"/>
      <c r="U25" s="52"/>
      <c r="V25" s="52"/>
      <c r="W25" s="52"/>
      <c r="X25" s="52"/>
      <c r="Y25" s="52"/>
      <c r="Z25" s="61"/>
      <c r="AA25" s="61"/>
      <c r="AB25" s="61"/>
      <c r="AC25" s="61" t="s">
        <v>72</v>
      </c>
      <c r="AD25" s="61"/>
      <c r="AE25" s="61"/>
      <c r="AF25" s="69"/>
      <c r="AG25" s="62"/>
      <c r="AH25" s="62"/>
    </row>
    <row r="26" spans="2:34" s="55" customFormat="1" ht="20.149999999999999" customHeight="1">
      <c r="B26" s="799"/>
      <c r="C26" s="800"/>
      <c r="D26" s="801"/>
      <c r="E26" s="792"/>
      <c r="F26" s="63"/>
      <c r="G26" s="64"/>
      <c r="H26" s="65"/>
      <c r="I26" s="794"/>
      <c r="J26" s="796"/>
      <c r="K26" s="780"/>
      <c r="L26" s="772"/>
      <c r="M26" s="774"/>
      <c r="N26" s="775"/>
      <c r="O26" s="775"/>
      <c r="P26" s="775"/>
      <c r="Q26" s="775"/>
      <c r="R26" s="776"/>
      <c r="S26" s="52"/>
      <c r="T26" s="52"/>
      <c r="U26" s="52"/>
      <c r="V26" s="52"/>
      <c r="W26" s="52"/>
      <c r="X26" s="52"/>
      <c r="Y26" s="52"/>
      <c r="Z26" s="61"/>
      <c r="AA26" s="61"/>
      <c r="AB26" s="61"/>
      <c r="AC26" s="61" t="s">
        <v>73</v>
      </c>
      <c r="AD26" s="61"/>
      <c r="AE26" s="61"/>
      <c r="AF26" s="69"/>
      <c r="AG26" s="62"/>
      <c r="AH26" s="62"/>
    </row>
    <row r="27" spans="2:34" s="55" customFormat="1" ht="20.149999999999999" customHeight="1">
      <c r="B27" s="786"/>
      <c r="C27" s="788"/>
      <c r="D27" s="802"/>
      <c r="E27" s="803"/>
      <c r="F27" s="66"/>
      <c r="G27" s="67"/>
      <c r="H27" s="68"/>
      <c r="I27" s="804"/>
      <c r="J27" s="805"/>
      <c r="K27" s="781"/>
      <c r="L27" s="782"/>
      <c r="M27" s="783"/>
      <c r="N27" s="784"/>
      <c r="O27" s="784"/>
      <c r="P27" s="784"/>
      <c r="Q27" s="784"/>
      <c r="R27" s="785"/>
      <c r="S27" s="52"/>
      <c r="T27" s="52"/>
      <c r="U27" s="52"/>
      <c r="V27" s="52"/>
      <c r="W27" s="52"/>
      <c r="X27" s="52"/>
      <c r="Y27" s="52"/>
      <c r="Z27" s="61"/>
      <c r="AA27" s="61"/>
      <c r="AB27" s="61"/>
      <c r="AC27" s="61" t="s">
        <v>74</v>
      </c>
      <c r="AD27" s="61"/>
      <c r="AE27" s="61"/>
      <c r="AF27" s="69"/>
      <c r="AG27" s="62"/>
      <c r="AH27" s="62"/>
    </row>
    <row r="28" spans="2:34" s="55" customFormat="1" ht="20.149999999999999" customHeight="1">
      <c r="B28" s="799"/>
      <c r="C28" s="800"/>
      <c r="D28" s="801"/>
      <c r="E28" s="792" t="str">
        <f>IF((F28=""),"",SUM(F28:F29))</f>
        <v/>
      </c>
      <c r="F28" s="63"/>
      <c r="G28" s="64" t="s">
        <v>75</v>
      </c>
      <c r="H28" s="65"/>
      <c r="I28" s="794" t="str">
        <f>IF((H28=""),"",SUM(H28:H29))</f>
        <v/>
      </c>
      <c r="J28" s="796"/>
      <c r="K28" s="780"/>
      <c r="L28" s="772"/>
      <c r="M28" s="774"/>
      <c r="N28" s="775"/>
      <c r="O28" s="775"/>
      <c r="P28" s="775"/>
      <c r="Q28" s="775"/>
      <c r="R28" s="776"/>
      <c r="S28" s="52"/>
      <c r="T28" s="52"/>
      <c r="U28" s="52"/>
      <c r="V28" s="52"/>
      <c r="W28" s="52"/>
      <c r="X28" s="52"/>
      <c r="Y28" s="52"/>
      <c r="Z28" s="61"/>
      <c r="AA28" s="61"/>
      <c r="AB28" s="61"/>
      <c r="AC28" s="61" t="s">
        <v>76</v>
      </c>
      <c r="AD28" s="61"/>
      <c r="AE28" s="61"/>
      <c r="AF28" s="69"/>
      <c r="AG28" s="62"/>
      <c r="AH28" s="62"/>
    </row>
    <row r="29" spans="2:34" s="55" customFormat="1" ht="20.149999999999999" customHeight="1">
      <c r="B29" s="786"/>
      <c r="C29" s="788"/>
      <c r="D29" s="802"/>
      <c r="E29" s="803"/>
      <c r="F29" s="66"/>
      <c r="G29" s="67" t="s">
        <v>75</v>
      </c>
      <c r="H29" s="68"/>
      <c r="I29" s="804"/>
      <c r="J29" s="805"/>
      <c r="K29" s="781"/>
      <c r="L29" s="782"/>
      <c r="M29" s="783"/>
      <c r="N29" s="784"/>
      <c r="O29" s="784"/>
      <c r="P29" s="784"/>
      <c r="Q29" s="784"/>
      <c r="R29" s="785"/>
      <c r="S29" s="52"/>
      <c r="T29" s="52"/>
      <c r="U29" s="52"/>
      <c r="V29" s="52"/>
      <c r="W29" s="52"/>
      <c r="X29" s="52"/>
      <c r="Y29" s="52"/>
      <c r="Z29" s="61"/>
      <c r="AA29" s="61"/>
      <c r="AB29" s="61"/>
      <c r="AC29" s="61" t="s">
        <v>77</v>
      </c>
      <c r="AD29" s="61"/>
      <c r="AE29" s="61"/>
      <c r="AF29" s="69"/>
      <c r="AG29" s="62"/>
      <c r="AH29" s="62"/>
    </row>
    <row r="30" spans="2:34" s="55" customFormat="1" ht="20.149999999999999" customHeight="1">
      <c r="B30" s="799"/>
      <c r="C30" s="800"/>
      <c r="D30" s="801"/>
      <c r="E30" s="792" t="str">
        <f>IF((F30=""),"",SUM(F30:F31))</f>
        <v/>
      </c>
      <c r="F30" s="63"/>
      <c r="G30" s="64" t="s">
        <v>75</v>
      </c>
      <c r="H30" s="65"/>
      <c r="I30" s="794" t="str">
        <f>IF((H30=""),"",SUM(H30:H31))</f>
        <v/>
      </c>
      <c r="J30" s="796"/>
      <c r="K30" s="780"/>
      <c r="L30" s="772"/>
      <c r="M30" s="774"/>
      <c r="N30" s="775"/>
      <c r="O30" s="775"/>
      <c r="P30" s="775"/>
      <c r="Q30" s="775"/>
      <c r="R30" s="776"/>
      <c r="S30" s="52"/>
      <c r="T30" s="52"/>
      <c r="U30" s="52"/>
      <c r="V30" s="52"/>
      <c r="W30" s="52"/>
      <c r="X30" s="52"/>
      <c r="Y30" s="52"/>
      <c r="Z30" s="61"/>
      <c r="AA30" s="61"/>
      <c r="AB30" s="61"/>
      <c r="AC30" s="61" t="s">
        <v>78</v>
      </c>
      <c r="AD30" s="61"/>
      <c r="AE30" s="61"/>
      <c r="AF30" s="69"/>
      <c r="AG30" s="62"/>
      <c r="AH30" s="62"/>
    </row>
    <row r="31" spans="2:34" s="55" customFormat="1" ht="20.149999999999999" customHeight="1">
      <c r="B31" s="786"/>
      <c r="C31" s="788"/>
      <c r="D31" s="802"/>
      <c r="E31" s="803"/>
      <c r="F31" s="66"/>
      <c r="G31" s="67" t="s">
        <v>75</v>
      </c>
      <c r="H31" s="68"/>
      <c r="I31" s="804"/>
      <c r="J31" s="805"/>
      <c r="K31" s="781"/>
      <c r="L31" s="782"/>
      <c r="M31" s="783"/>
      <c r="N31" s="784"/>
      <c r="O31" s="784"/>
      <c r="P31" s="784"/>
      <c r="Q31" s="784"/>
      <c r="R31" s="785"/>
      <c r="S31" s="52"/>
      <c r="T31" s="52"/>
      <c r="U31" s="52"/>
      <c r="V31" s="52"/>
      <c r="W31" s="52"/>
      <c r="X31" s="52"/>
      <c r="Y31" s="52"/>
      <c r="Z31" s="61"/>
      <c r="AA31" s="61"/>
      <c r="AB31" s="61"/>
      <c r="AC31" s="61" t="s">
        <v>79</v>
      </c>
      <c r="AD31" s="61"/>
      <c r="AE31" s="61"/>
      <c r="AF31" s="69"/>
      <c r="AG31" s="62"/>
      <c r="AH31" s="62"/>
    </row>
    <row r="32" spans="2:34" ht="20.149999999999999" customHeight="1">
      <c r="B32" s="799"/>
      <c r="C32" s="800"/>
      <c r="D32" s="801"/>
      <c r="E32" s="792" t="str">
        <f>IF((F32=""),"",SUM(F32:F33))</f>
        <v/>
      </c>
      <c r="F32" s="63"/>
      <c r="G32" s="64" t="s">
        <v>75</v>
      </c>
      <c r="H32" s="65"/>
      <c r="I32" s="794" t="str">
        <f>IF((H32=""),"",SUM(H32:H33))</f>
        <v/>
      </c>
      <c r="J32" s="796"/>
      <c r="K32" s="780"/>
      <c r="L32" s="772"/>
      <c r="M32" s="774"/>
      <c r="N32" s="775"/>
      <c r="O32" s="775"/>
      <c r="P32" s="775"/>
      <c r="Q32" s="775"/>
      <c r="R32" s="776"/>
      <c r="Z32" s="61"/>
      <c r="AA32" s="61"/>
      <c r="AB32" s="61"/>
      <c r="AC32" s="61" t="s">
        <v>80</v>
      </c>
      <c r="AD32" s="61"/>
      <c r="AE32" s="61"/>
      <c r="AF32" s="69"/>
      <c r="AG32" s="62"/>
      <c r="AH32" s="62"/>
    </row>
    <row r="33" spans="2:36" ht="20.149999999999999" customHeight="1">
      <c r="B33" s="786"/>
      <c r="C33" s="788"/>
      <c r="D33" s="802"/>
      <c r="E33" s="803"/>
      <c r="F33" s="66"/>
      <c r="G33" s="67" t="s">
        <v>75</v>
      </c>
      <c r="H33" s="68"/>
      <c r="I33" s="804"/>
      <c r="J33" s="805"/>
      <c r="K33" s="781"/>
      <c r="L33" s="782"/>
      <c r="M33" s="783"/>
      <c r="N33" s="784"/>
      <c r="O33" s="784"/>
      <c r="P33" s="784"/>
      <c r="Q33" s="784"/>
      <c r="R33" s="785"/>
      <c r="Z33" s="61"/>
      <c r="AA33" s="61"/>
      <c r="AB33" s="61"/>
      <c r="AC33" s="61" t="s">
        <v>81</v>
      </c>
      <c r="AD33" s="61"/>
      <c r="AE33" s="61"/>
      <c r="AF33" s="69"/>
      <c r="AG33" s="62"/>
      <c r="AH33" s="62"/>
    </row>
    <row r="34" spans="2:36" ht="20.149999999999999" customHeight="1">
      <c r="B34" s="799"/>
      <c r="C34" s="800"/>
      <c r="D34" s="801"/>
      <c r="E34" s="792" t="str">
        <f>IF((F34=""),"",SUM(F34:F35))</f>
        <v/>
      </c>
      <c r="F34" s="63"/>
      <c r="G34" s="64" t="s">
        <v>75</v>
      </c>
      <c r="H34" s="65"/>
      <c r="I34" s="794" t="str">
        <f>IF((H34=""),"",SUM(H34:H35))</f>
        <v/>
      </c>
      <c r="J34" s="796"/>
      <c r="K34" s="780"/>
      <c r="L34" s="772"/>
      <c r="M34" s="774"/>
      <c r="N34" s="775"/>
      <c r="O34" s="775"/>
      <c r="P34" s="775"/>
      <c r="Q34" s="775"/>
      <c r="R34" s="776"/>
      <c r="Z34" s="61"/>
      <c r="AA34" s="61"/>
      <c r="AB34" s="61"/>
      <c r="AC34" s="61" t="s">
        <v>80</v>
      </c>
      <c r="AD34" s="61"/>
      <c r="AE34" s="61"/>
      <c r="AF34" s="69"/>
      <c r="AG34" s="62"/>
      <c r="AH34" s="62"/>
    </row>
    <row r="35" spans="2:36" ht="20.149999999999999" customHeight="1">
      <c r="B35" s="786"/>
      <c r="C35" s="788"/>
      <c r="D35" s="802"/>
      <c r="E35" s="803"/>
      <c r="F35" s="66"/>
      <c r="G35" s="67" t="s">
        <v>75</v>
      </c>
      <c r="H35" s="68"/>
      <c r="I35" s="804"/>
      <c r="J35" s="805"/>
      <c r="K35" s="781"/>
      <c r="L35" s="782"/>
      <c r="M35" s="783"/>
      <c r="N35" s="784"/>
      <c r="O35" s="784"/>
      <c r="P35" s="784"/>
      <c r="Q35" s="784"/>
      <c r="R35" s="785"/>
      <c r="Z35" s="61"/>
      <c r="AA35" s="61"/>
      <c r="AB35" s="61"/>
      <c r="AC35" s="61" t="s">
        <v>81</v>
      </c>
      <c r="AD35" s="61"/>
      <c r="AE35" s="61"/>
      <c r="AF35" s="69"/>
      <c r="AG35" s="62"/>
      <c r="AH35" s="62"/>
    </row>
    <row r="36" spans="2:36" ht="20.149999999999999" customHeight="1">
      <c r="B36" s="799"/>
      <c r="C36" s="800"/>
      <c r="D36" s="801"/>
      <c r="E36" s="792" t="str">
        <f>IF((F36=""),"",SUM(F36:F37))</f>
        <v/>
      </c>
      <c r="F36" s="63"/>
      <c r="G36" s="64" t="s">
        <v>75</v>
      </c>
      <c r="H36" s="65"/>
      <c r="I36" s="794" t="str">
        <f>IF((H36=""),"",SUM(H36:H37))</f>
        <v/>
      </c>
      <c r="J36" s="796"/>
      <c r="K36" s="780"/>
      <c r="L36" s="772"/>
      <c r="M36" s="774"/>
      <c r="N36" s="775"/>
      <c r="O36" s="775"/>
      <c r="P36" s="775"/>
      <c r="Q36" s="775"/>
      <c r="R36" s="776"/>
      <c r="Z36" s="61"/>
      <c r="AA36" s="61"/>
      <c r="AB36" s="61"/>
      <c r="AC36" s="61" t="s">
        <v>82</v>
      </c>
      <c r="AD36" s="61"/>
      <c r="AE36" s="61"/>
      <c r="AF36" s="69"/>
      <c r="AG36" s="62"/>
      <c r="AH36" s="62"/>
    </row>
    <row r="37" spans="2:36" ht="20.149999999999999" customHeight="1">
      <c r="B37" s="786"/>
      <c r="C37" s="788"/>
      <c r="D37" s="802"/>
      <c r="E37" s="803"/>
      <c r="F37" s="66"/>
      <c r="G37" s="67" t="s">
        <v>75</v>
      </c>
      <c r="H37" s="68"/>
      <c r="I37" s="804"/>
      <c r="J37" s="805"/>
      <c r="K37" s="781"/>
      <c r="L37" s="782"/>
      <c r="M37" s="783"/>
      <c r="N37" s="784"/>
      <c r="O37" s="784"/>
      <c r="P37" s="784"/>
      <c r="Q37" s="784"/>
      <c r="R37" s="785"/>
      <c r="Z37" s="61"/>
      <c r="AA37" s="61"/>
      <c r="AB37" s="61"/>
      <c r="AC37" s="61" t="s">
        <v>83</v>
      </c>
      <c r="AD37" s="61"/>
      <c r="AE37" s="61"/>
      <c r="AF37" s="69"/>
      <c r="AG37" s="62"/>
      <c r="AH37" s="62"/>
    </row>
    <row r="38" spans="2:36" ht="20.149999999999999" customHeight="1">
      <c r="B38" s="786"/>
      <c r="C38" s="788"/>
      <c r="D38" s="790"/>
      <c r="E38" s="792" t="str">
        <f>IF((F38=""),"",SUM(F38:F39))</f>
        <v/>
      </c>
      <c r="F38" s="63"/>
      <c r="G38" s="64" t="s">
        <v>75</v>
      </c>
      <c r="H38" s="65"/>
      <c r="I38" s="794" t="str">
        <f>IF((H38=""),"",SUM(H38:H39))</f>
        <v/>
      </c>
      <c r="J38" s="796"/>
      <c r="K38" s="780"/>
      <c r="L38" s="772"/>
      <c r="M38" s="774"/>
      <c r="N38" s="775"/>
      <c r="O38" s="775"/>
      <c r="P38" s="775"/>
      <c r="Q38" s="775"/>
      <c r="R38" s="776"/>
      <c r="Z38" s="61"/>
      <c r="AA38" s="61"/>
      <c r="AB38" s="61"/>
      <c r="AC38" s="61" t="s">
        <v>84</v>
      </c>
      <c r="AD38" s="61"/>
      <c r="AE38" s="61"/>
      <c r="AF38" s="69"/>
      <c r="AG38" s="62"/>
      <c r="AH38" s="62"/>
    </row>
    <row r="39" spans="2:36" ht="20.149999999999999" customHeight="1" thickBot="1">
      <c r="B39" s="787"/>
      <c r="C39" s="789"/>
      <c r="D39" s="791"/>
      <c r="E39" s="793"/>
      <c r="F39" s="70"/>
      <c r="G39" s="71" t="s">
        <v>75</v>
      </c>
      <c r="H39" s="72"/>
      <c r="I39" s="795"/>
      <c r="J39" s="797"/>
      <c r="K39" s="798"/>
      <c r="L39" s="773"/>
      <c r="M39" s="777"/>
      <c r="N39" s="778"/>
      <c r="O39" s="778"/>
      <c r="P39" s="778"/>
      <c r="Q39" s="778"/>
      <c r="R39" s="779"/>
      <c r="Z39" s="61"/>
      <c r="AA39" s="61"/>
      <c r="AB39" s="61"/>
      <c r="AC39" s="61" t="s">
        <v>85</v>
      </c>
      <c r="AD39" s="61"/>
      <c r="AE39" s="61"/>
      <c r="AF39" s="69"/>
      <c r="AG39" s="62"/>
      <c r="AH39" s="62"/>
    </row>
    <row r="40" spans="2:36" ht="20.149999999999999" customHeight="1">
      <c r="Z40" s="61"/>
      <c r="AA40" s="61"/>
      <c r="AB40" s="61"/>
      <c r="AC40" s="61" t="s">
        <v>86</v>
      </c>
      <c r="AD40" s="61"/>
      <c r="AE40" s="61"/>
      <c r="AF40" s="69"/>
      <c r="AG40" s="62"/>
      <c r="AH40" s="62"/>
    </row>
    <row r="41" spans="2:36" s="73" customFormat="1" ht="20.149999999999999" customHeight="1">
      <c r="Z41" s="61"/>
      <c r="AA41" s="61"/>
      <c r="AB41" s="61"/>
      <c r="AC41" s="61" t="s">
        <v>87</v>
      </c>
      <c r="AD41" s="61"/>
      <c r="AE41" s="61"/>
      <c r="AF41" s="69"/>
      <c r="AG41" s="62"/>
      <c r="AH41" s="62"/>
      <c r="AI41" s="62"/>
      <c r="AJ41" s="62"/>
    </row>
    <row r="42" spans="2:36" s="73" customFormat="1" ht="20.149999999999999" customHeight="1">
      <c r="Z42" s="61"/>
      <c r="AA42" s="61"/>
      <c r="AB42" s="61"/>
      <c r="AC42" s="61" t="s">
        <v>88</v>
      </c>
      <c r="AD42" s="61"/>
      <c r="AE42" s="61"/>
      <c r="AF42" s="69"/>
      <c r="AG42" s="62"/>
      <c r="AH42" s="62"/>
      <c r="AI42" s="62"/>
      <c r="AJ42" s="62"/>
    </row>
    <row r="43" spans="2:36" s="73" customFormat="1" ht="20.149999999999999" customHeight="1">
      <c r="Z43" s="61"/>
      <c r="AA43" s="61"/>
      <c r="AB43" s="61"/>
      <c r="AC43" s="61" t="s">
        <v>89</v>
      </c>
      <c r="AD43" s="61"/>
      <c r="AE43" s="61"/>
      <c r="AF43" s="69"/>
      <c r="AG43" s="62"/>
      <c r="AH43" s="62"/>
      <c r="AI43" s="62"/>
      <c r="AJ43" s="62"/>
    </row>
    <row r="44" spans="2:36" s="73" customFormat="1" ht="20.149999999999999" customHeight="1">
      <c r="Z44" s="61"/>
      <c r="AA44" s="61"/>
      <c r="AB44" s="61"/>
      <c r="AC44" s="61" t="s">
        <v>90</v>
      </c>
      <c r="AD44" s="61"/>
      <c r="AE44" s="61"/>
      <c r="AF44" s="69"/>
      <c r="AG44" s="62"/>
      <c r="AH44" s="62"/>
      <c r="AI44" s="62"/>
      <c r="AJ44" s="62"/>
    </row>
    <row r="45" spans="2:36" s="73" customFormat="1" ht="20.149999999999999" customHeight="1">
      <c r="Z45" s="61"/>
      <c r="AA45" s="61"/>
      <c r="AB45" s="61"/>
      <c r="AC45" s="61" t="s">
        <v>91</v>
      </c>
      <c r="AD45" s="61"/>
      <c r="AE45" s="61"/>
      <c r="AF45" s="69"/>
      <c r="AG45" s="62"/>
      <c r="AH45" s="62"/>
      <c r="AI45" s="62"/>
      <c r="AJ45" s="62"/>
    </row>
    <row r="46" spans="2:36" s="73" customFormat="1" ht="20.149999999999999" customHeight="1">
      <c r="Z46" s="61"/>
      <c r="AA46" s="61"/>
      <c r="AB46" s="61"/>
      <c r="AC46" s="61" t="s">
        <v>92</v>
      </c>
      <c r="AD46" s="61"/>
      <c r="AE46" s="61"/>
      <c r="AF46" s="69"/>
      <c r="AG46" s="62"/>
      <c r="AH46" s="62"/>
      <c r="AI46" s="62"/>
      <c r="AJ46" s="62"/>
    </row>
    <row r="47" spans="2:36" s="73" customFormat="1" ht="20.149999999999999" customHeight="1">
      <c r="Z47" s="61"/>
      <c r="AA47" s="61"/>
      <c r="AB47" s="61"/>
      <c r="AC47" s="61" t="s">
        <v>93</v>
      </c>
      <c r="AD47" s="61"/>
      <c r="AE47" s="61"/>
      <c r="AF47" s="69"/>
      <c r="AG47" s="62"/>
      <c r="AH47" s="62"/>
      <c r="AI47" s="62"/>
      <c r="AJ47" s="62"/>
    </row>
    <row r="48" spans="2:36" s="73" customFormat="1" ht="20.149999999999999" customHeight="1">
      <c r="Z48" s="61"/>
      <c r="AA48" s="61"/>
      <c r="AB48" s="61"/>
      <c r="AC48" s="61" t="s">
        <v>94</v>
      </c>
      <c r="AD48" s="61"/>
      <c r="AE48" s="61"/>
      <c r="AF48" s="69"/>
      <c r="AG48" s="62"/>
      <c r="AH48" s="62"/>
      <c r="AI48" s="62"/>
      <c r="AJ48" s="62"/>
    </row>
    <row r="49" spans="26:36" s="73" customFormat="1" ht="20.149999999999999" customHeight="1">
      <c r="Z49" s="61"/>
      <c r="AA49" s="61"/>
      <c r="AB49" s="61"/>
      <c r="AC49" s="61" t="s">
        <v>95</v>
      </c>
      <c r="AD49" s="61"/>
      <c r="AE49" s="61"/>
      <c r="AF49" s="69"/>
      <c r="AG49" s="62"/>
      <c r="AH49" s="62"/>
      <c r="AI49" s="62"/>
      <c r="AJ49" s="62"/>
    </row>
    <row r="50" spans="26:36" s="73" customFormat="1" ht="20.149999999999999" customHeight="1">
      <c r="Z50" s="61"/>
      <c r="AA50" s="61"/>
      <c r="AB50" s="61"/>
      <c r="AC50" s="61" t="s">
        <v>96</v>
      </c>
      <c r="AD50" s="61"/>
      <c r="AE50" s="61"/>
      <c r="AF50" s="69"/>
      <c r="AG50" s="62"/>
      <c r="AH50" s="62"/>
      <c r="AI50" s="62"/>
      <c r="AJ50" s="62"/>
    </row>
    <row r="51" spans="26:36" s="73" customFormat="1" ht="20.149999999999999" customHeight="1">
      <c r="Z51" s="61"/>
      <c r="AA51" s="61"/>
      <c r="AB51" s="61"/>
      <c r="AC51" s="61" t="s">
        <v>97</v>
      </c>
      <c r="AD51" s="61"/>
      <c r="AE51" s="61"/>
      <c r="AF51" s="69"/>
      <c r="AG51" s="62"/>
      <c r="AH51" s="62"/>
      <c r="AI51" s="62"/>
      <c r="AJ51" s="62"/>
    </row>
    <row r="52" spans="26:36" s="73" customFormat="1" ht="20.149999999999999" customHeight="1">
      <c r="Z52" s="61"/>
      <c r="AA52" s="61"/>
      <c r="AB52" s="61"/>
      <c r="AC52" s="61" t="s">
        <v>98</v>
      </c>
      <c r="AD52" s="61"/>
      <c r="AE52" s="61"/>
      <c r="AF52" s="69"/>
      <c r="AG52" s="62"/>
      <c r="AH52" s="62"/>
      <c r="AI52" s="62"/>
      <c r="AJ52" s="62"/>
    </row>
    <row r="53" spans="26:36" s="73" customFormat="1" ht="20.149999999999999" customHeight="1">
      <c r="Z53" s="61"/>
      <c r="AA53" s="61"/>
      <c r="AB53" s="61"/>
      <c r="AC53" s="61" t="s">
        <v>99</v>
      </c>
      <c r="AD53" s="61"/>
      <c r="AE53" s="61"/>
      <c r="AF53" s="69"/>
      <c r="AG53" s="62"/>
      <c r="AH53" s="62"/>
      <c r="AI53" s="62"/>
      <c r="AJ53" s="62"/>
    </row>
    <row r="54" spans="26:36" s="73" customFormat="1" ht="20.149999999999999" customHeight="1">
      <c r="Z54" s="61"/>
      <c r="AA54" s="61"/>
      <c r="AB54" s="61"/>
      <c r="AC54" s="61" t="s">
        <v>100</v>
      </c>
      <c r="AD54" s="61"/>
      <c r="AE54" s="61"/>
      <c r="AF54" s="69"/>
      <c r="AG54" s="62"/>
      <c r="AH54" s="62"/>
      <c r="AI54" s="62"/>
      <c r="AJ54" s="62"/>
    </row>
    <row r="55" spans="26:36" s="73" customFormat="1" ht="20.149999999999999" customHeight="1">
      <c r="Z55" s="61"/>
      <c r="AA55" s="61"/>
      <c r="AB55" s="61"/>
      <c r="AC55" s="61" t="s">
        <v>101</v>
      </c>
      <c r="AD55" s="61"/>
      <c r="AE55" s="61"/>
      <c r="AF55" s="69"/>
      <c r="AG55" s="62"/>
      <c r="AH55" s="62"/>
      <c r="AI55" s="62"/>
      <c r="AJ55" s="62"/>
    </row>
    <row r="56" spans="26:36" s="73" customFormat="1" ht="20.149999999999999" customHeight="1">
      <c r="Z56" s="61"/>
      <c r="AA56" s="61"/>
      <c r="AB56" s="61"/>
      <c r="AC56" s="61" t="s">
        <v>102</v>
      </c>
      <c r="AD56" s="61"/>
      <c r="AE56" s="61"/>
      <c r="AF56" s="69"/>
      <c r="AG56" s="62"/>
      <c r="AH56" s="62"/>
      <c r="AI56" s="62"/>
      <c r="AJ56" s="62"/>
    </row>
    <row r="57" spans="26:36" s="73" customFormat="1" ht="20.149999999999999" customHeight="1">
      <c r="Z57" s="61"/>
      <c r="AA57" s="61"/>
      <c r="AB57" s="61"/>
      <c r="AC57" s="61" t="s">
        <v>103</v>
      </c>
      <c r="AD57" s="61"/>
      <c r="AE57" s="61"/>
      <c r="AF57" s="69"/>
      <c r="AG57" s="62"/>
      <c r="AH57" s="62"/>
      <c r="AI57" s="62"/>
      <c r="AJ57" s="62"/>
    </row>
    <row r="58" spans="26:36" s="73" customFormat="1" ht="20.149999999999999" customHeight="1">
      <c r="Z58" s="61"/>
      <c r="AA58" s="61"/>
      <c r="AB58" s="61"/>
      <c r="AC58" s="61" t="s">
        <v>104</v>
      </c>
      <c r="AD58" s="61"/>
      <c r="AE58" s="61"/>
      <c r="AF58" s="69"/>
      <c r="AG58" s="62"/>
      <c r="AH58" s="62"/>
      <c r="AI58" s="62"/>
      <c r="AJ58" s="62"/>
    </row>
    <row r="59" spans="26:36" s="73" customFormat="1" ht="20.149999999999999" customHeight="1">
      <c r="Z59" s="61"/>
      <c r="AA59" s="61"/>
      <c r="AB59" s="61"/>
      <c r="AC59" s="61" t="s">
        <v>105</v>
      </c>
      <c r="AD59" s="61"/>
      <c r="AE59" s="61"/>
      <c r="AF59" s="69"/>
      <c r="AG59" s="62"/>
      <c r="AH59" s="62"/>
      <c r="AI59" s="62"/>
      <c r="AJ59" s="62"/>
    </row>
    <row r="60" spans="26:36" s="73" customFormat="1" ht="20.149999999999999" customHeight="1">
      <c r="Z60" s="61"/>
      <c r="AA60" s="61"/>
      <c r="AB60" s="61"/>
      <c r="AC60" s="61"/>
      <c r="AD60" s="61"/>
      <c r="AE60" s="61"/>
      <c r="AF60" s="61"/>
      <c r="AG60" s="62"/>
      <c r="AH60" s="62"/>
      <c r="AI60" s="62"/>
      <c r="AJ60" s="62"/>
    </row>
    <row r="61" spans="26:36" s="73" customFormat="1" ht="20.149999999999999" customHeight="1">
      <c r="Z61" s="61"/>
      <c r="AA61" s="61"/>
      <c r="AB61" s="61"/>
      <c r="AC61" s="61"/>
      <c r="AD61" s="61"/>
      <c r="AE61" s="61"/>
      <c r="AF61" s="61"/>
      <c r="AG61" s="62"/>
      <c r="AH61" s="62"/>
      <c r="AI61" s="62"/>
      <c r="AJ61" s="62"/>
    </row>
    <row r="62" spans="26:36" s="73" customFormat="1" ht="20.149999999999999" customHeight="1">
      <c r="Z62" s="61"/>
      <c r="AA62" s="61"/>
      <c r="AB62" s="61"/>
      <c r="AC62" s="61"/>
      <c r="AD62" s="61"/>
      <c r="AE62" s="61"/>
      <c r="AF62" s="61"/>
      <c r="AG62" s="62"/>
      <c r="AH62" s="62"/>
      <c r="AI62" s="62"/>
      <c r="AJ62" s="62"/>
    </row>
    <row r="63" spans="26:36" s="73" customFormat="1" ht="20.149999999999999" customHeight="1">
      <c r="Z63" s="61"/>
      <c r="AA63" s="61"/>
      <c r="AB63" s="61"/>
      <c r="AC63" s="61"/>
      <c r="AD63" s="61"/>
      <c r="AE63" s="61"/>
      <c r="AF63" s="61"/>
      <c r="AG63" s="62"/>
      <c r="AH63" s="62"/>
      <c r="AI63" s="62"/>
      <c r="AJ63" s="62"/>
    </row>
    <row r="64" spans="26:36" s="73" customFormat="1" ht="20.149999999999999" customHeight="1">
      <c r="Z64" s="61"/>
      <c r="AA64" s="61"/>
      <c r="AB64" s="61"/>
      <c r="AC64" s="61"/>
      <c r="AD64" s="61"/>
      <c r="AE64" s="61"/>
      <c r="AF64" s="61"/>
      <c r="AG64" s="62"/>
      <c r="AH64" s="62"/>
      <c r="AI64" s="62"/>
      <c r="AJ64" s="62"/>
    </row>
    <row r="65" spans="26:36" s="73" customFormat="1" ht="20.149999999999999" customHeight="1">
      <c r="Z65" s="61"/>
      <c r="AA65" s="61"/>
      <c r="AB65" s="61"/>
      <c r="AC65" s="61"/>
      <c r="AD65" s="61"/>
      <c r="AE65" s="61"/>
      <c r="AF65" s="61"/>
      <c r="AG65" s="62"/>
      <c r="AH65" s="62"/>
      <c r="AI65" s="62"/>
      <c r="AJ65" s="62"/>
    </row>
    <row r="66" spans="26:36" s="73" customFormat="1" ht="20.149999999999999" customHeight="1">
      <c r="Z66" s="61"/>
      <c r="AA66" s="61"/>
      <c r="AB66" s="61"/>
      <c r="AC66" s="61"/>
      <c r="AD66" s="61"/>
      <c r="AE66" s="61"/>
      <c r="AF66" s="61"/>
      <c r="AG66" s="62"/>
      <c r="AH66" s="62"/>
      <c r="AI66" s="62"/>
      <c r="AJ66" s="62"/>
    </row>
    <row r="67" spans="26:36" s="73" customFormat="1" ht="20.149999999999999" customHeight="1">
      <c r="Z67" s="61"/>
      <c r="AA67" s="61"/>
      <c r="AB67" s="61"/>
      <c r="AC67" s="61"/>
      <c r="AD67" s="61"/>
      <c r="AE67" s="61"/>
      <c r="AF67" s="61"/>
      <c r="AG67" s="62"/>
      <c r="AH67" s="62"/>
      <c r="AI67" s="62"/>
      <c r="AJ67" s="62"/>
    </row>
    <row r="68" spans="26:36" s="73" customFormat="1" ht="20.149999999999999" customHeight="1">
      <c r="Z68" s="61"/>
      <c r="AA68" s="61"/>
      <c r="AB68" s="61"/>
      <c r="AC68" s="61"/>
      <c r="AD68" s="61"/>
      <c r="AE68" s="61"/>
      <c r="AF68" s="61"/>
      <c r="AG68" s="62"/>
      <c r="AH68" s="62"/>
      <c r="AI68" s="62"/>
      <c r="AJ68" s="62"/>
    </row>
    <row r="69" spans="26:36" s="73" customFormat="1" ht="20.149999999999999" customHeight="1">
      <c r="Z69" s="61"/>
      <c r="AA69" s="61"/>
      <c r="AB69" s="61"/>
      <c r="AC69" s="61"/>
      <c r="AD69" s="61"/>
      <c r="AE69" s="61"/>
      <c r="AF69" s="61"/>
      <c r="AG69" s="62"/>
      <c r="AH69" s="62"/>
      <c r="AI69" s="62"/>
      <c r="AJ69" s="62"/>
    </row>
    <row r="70" spans="26:36" s="73" customFormat="1" ht="20.149999999999999" customHeight="1">
      <c r="Z70" s="61"/>
      <c r="AA70" s="61"/>
      <c r="AB70" s="61"/>
      <c r="AC70" s="61"/>
      <c r="AD70" s="61"/>
      <c r="AE70" s="61"/>
      <c r="AF70" s="61"/>
      <c r="AG70" s="62"/>
      <c r="AH70" s="62"/>
      <c r="AI70" s="62"/>
      <c r="AJ70" s="62"/>
    </row>
    <row r="71" spans="26:36" s="73" customFormat="1" ht="20.149999999999999" customHeight="1">
      <c r="Z71" s="61"/>
      <c r="AA71" s="61"/>
      <c r="AB71" s="61"/>
      <c r="AC71" s="61"/>
      <c r="AD71" s="61"/>
      <c r="AE71" s="61"/>
      <c r="AF71" s="61"/>
      <c r="AG71" s="62"/>
      <c r="AH71" s="62"/>
      <c r="AI71" s="62"/>
      <c r="AJ71" s="62"/>
    </row>
    <row r="72" spans="26:36" s="73" customFormat="1" ht="20.149999999999999" customHeight="1">
      <c r="Z72" s="61"/>
      <c r="AA72" s="61"/>
      <c r="AB72" s="61"/>
      <c r="AC72" s="61"/>
      <c r="AD72" s="61"/>
      <c r="AE72" s="61"/>
      <c r="AF72" s="61"/>
      <c r="AG72" s="62"/>
      <c r="AH72" s="62"/>
      <c r="AI72" s="62"/>
      <c r="AJ72" s="62"/>
    </row>
    <row r="73" spans="26:36" s="73" customFormat="1" ht="20.149999999999999" customHeight="1">
      <c r="Z73" s="61"/>
      <c r="AA73" s="61"/>
      <c r="AB73" s="61"/>
      <c r="AC73" s="61"/>
      <c r="AD73" s="61"/>
      <c r="AE73" s="61"/>
      <c r="AF73" s="61"/>
      <c r="AG73" s="62"/>
      <c r="AH73" s="62"/>
      <c r="AI73" s="62"/>
      <c r="AJ73" s="62"/>
    </row>
    <row r="74" spans="26:36" s="73" customFormat="1" ht="20.149999999999999" customHeight="1">
      <c r="Z74" s="61"/>
      <c r="AA74" s="61"/>
      <c r="AB74" s="61"/>
      <c r="AC74" s="61"/>
      <c r="AD74" s="61"/>
      <c r="AE74" s="61"/>
      <c r="AF74" s="61"/>
      <c r="AG74" s="62"/>
      <c r="AH74" s="62"/>
      <c r="AI74" s="62"/>
      <c r="AJ74" s="62"/>
    </row>
    <row r="75" spans="26:36" s="73" customFormat="1" ht="20.149999999999999" customHeight="1">
      <c r="Z75" s="61"/>
      <c r="AA75" s="61"/>
      <c r="AB75" s="61"/>
      <c r="AC75" s="61"/>
      <c r="AD75" s="61"/>
      <c r="AE75" s="61"/>
      <c r="AF75" s="61"/>
      <c r="AG75" s="62"/>
      <c r="AH75" s="62"/>
      <c r="AI75" s="62"/>
      <c r="AJ75" s="62"/>
    </row>
    <row r="76" spans="26:36" s="73" customFormat="1" ht="20.149999999999999" customHeight="1">
      <c r="Z76" s="61"/>
      <c r="AA76" s="61"/>
      <c r="AB76" s="61"/>
      <c r="AC76" s="61"/>
      <c r="AD76" s="61"/>
      <c r="AE76" s="61"/>
      <c r="AF76" s="61"/>
      <c r="AG76" s="62"/>
      <c r="AH76" s="62"/>
      <c r="AI76" s="62"/>
      <c r="AJ76" s="62"/>
    </row>
    <row r="77" spans="26:36" s="73" customFormat="1" ht="20.149999999999999" customHeight="1">
      <c r="Z77" s="61"/>
      <c r="AA77" s="61"/>
      <c r="AB77" s="61"/>
      <c r="AC77" s="61"/>
      <c r="AD77" s="61"/>
      <c r="AE77" s="61"/>
      <c r="AF77" s="61"/>
      <c r="AG77" s="62"/>
      <c r="AH77" s="62"/>
      <c r="AI77" s="62"/>
      <c r="AJ77" s="62"/>
    </row>
    <row r="78" spans="26:36" s="73" customFormat="1" ht="20.149999999999999" customHeight="1">
      <c r="Z78" s="61"/>
      <c r="AA78" s="61"/>
      <c r="AB78" s="61"/>
      <c r="AC78" s="61"/>
      <c r="AD78" s="61"/>
      <c r="AE78" s="61"/>
      <c r="AF78" s="61"/>
      <c r="AG78" s="62"/>
      <c r="AH78" s="62"/>
      <c r="AI78" s="62"/>
      <c r="AJ78" s="62"/>
    </row>
    <row r="79" spans="26:36" s="73" customFormat="1" ht="20.149999999999999" customHeight="1">
      <c r="Z79" s="61"/>
      <c r="AA79" s="61"/>
      <c r="AB79" s="61"/>
      <c r="AC79" s="61"/>
      <c r="AD79" s="61"/>
      <c r="AE79" s="61"/>
      <c r="AF79" s="61"/>
      <c r="AG79" s="62"/>
      <c r="AH79" s="62"/>
      <c r="AI79" s="62"/>
      <c r="AJ79" s="62"/>
    </row>
    <row r="80" spans="26:36" s="73" customFormat="1" ht="20.149999999999999" customHeight="1">
      <c r="Z80" s="61"/>
      <c r="AA80" s="61"/>
      <c r="AB80" s="61"/>
      <c r="AC80" s="61"/>
      <c r="AD80" s="61"/>
      <c r="AE80" s="61"/>
      <c r="AF80" s="61"/>
      <c r="AG80" s="62"/>
      <c r="AH80" s="62"/>
      <c r="AI80" s="62"/>
      <c r="AJ80" s="62"/>
    </row>
    <row r="81" spans="26:36" s="73" customFormat="1" ht="20.149999999999999" customHeight="1">
      <c r="Z81" s="61"/>
      <c r="AA81" s="61"/>
      <c r="AB81" s="61"/>
      <c r="AC81" s="61"/>
      <c r="AD81" s="61"/>
      <c r="AE81" s="61"/>
      <c r="AF81" s="61"/>
      <c r="AG81" s="62"/>
      <c r="AH81" s="62"/>
      <c r="AI81" s="62"/>
      <c r="AJ81" s="62"/>
    </row>
    <row r="82" spans="26:36" s="73" customFormat="1" ht="20.149999999999999" customHeight="1">
      <c r="Z82" s="61"/>
      <c r="AA82" s="61"/>
      <c r="AB82" s="61"/>
      <c r="AC82" s="61"/>
      <c r="AD82" s="61"/>
      <c r="AE82" s="61"/>
      <c r="AF82" s="61"/>
      <c r="AG82" s="62"/>
      <c r="AH82" s="62"/>
      <c r="AI82" s="62"/>
      <c r="AJ82" s="62"/>
    </row>
    <row r="83" spans="26:36" s="73" customFormat="1" ht="20.149999999999999" customHeight="1">
      <c r="Z83" s="61"/>
      <c r="AA83" s="61"/>
      <c r="AB83" s="61"/>
      <c r="AC83" s="61"/>
      <c r="AD83" s="61"/>
      <c r="AE83" s="61"/>
      <c r="AF83" s="61"/>
      <c r="AG83" s="62"/>
      <c r="AH83" s="62"/>
      <c r="AI83" s="62"/>
      <c r="AJ83" s="62"/>
    </row>
    <row r="84" spans="26:36" s="73" customFormat="1" ht="20.149999999999999" customHeight="1">
      <c r="Z84" s="61"/>
      <c r="AA84" s="61"/>
      <c r="AB84" s="61"/>
      <c r="AC84" s="61"/>
      <c r="AD84" s="61"/>
      <c r="AE84" s="61"/>
      <c r="AF84" s="61"/>
      <c r="AG84" s="62"/>
      <c r="AH84" s="62"/>
      <c r="AI84" s="62"/>
      <c r="AJ84" s="62"/>
    </row>
    <row r="85" spans="26:36" s="73" customFormat="1" ht="20.149999999999999" customHeight="1">
      <c r="Z85" s="61"/>
      <c r="AA85" s="61"/>
      <c r="AB85" s="61"/>
      <c r="AC85" s="61"/>
      <c r="AD85" s="61"/>
      <c r="AE85" s="61"/>
      <c r="AF85" s="61"/>
      <c r="AG85" s="62"/>
      <c r="AH85" s="62"/>
      <c r="AI85" s="62"/>
      <c r="AJ85" s="62"/>
    </row>
    <row r="86" spans="26:36" s="73" customFormat="1" ht="20.149999999999999" customHeight="1">
      <c r="Z86" s="61"/>
      <c r="AA86" s="61"/>
      <c r="AB86" s="61"/>
      <c r="AC86" s="61"/>
      <c r="AD86" s="61"/>
      <c r="AE86" s="61"/>
      <c r="AF86" s="61"/>
      <c r="AG86" s="62"/>
      <c r="AH86" s="62"/>
      <c r="AI86" s="62"/>
      <c r="AJ86" s="62"/>
    </row>
    <row r="87" spans="26:36" s="73" customFormat="1" ht="20.149999999999999" customHeight="1">
      <c r="Z87" s="61"/>
      <c r="AA87" s="61"/>
      <c r="AB87" s="61"/>
      <c r="AC87" s="61"/>
      <c r="AD87" s="61"/>
      <c r="AE87" s="61"/>
      <c r="AF87" s="61"/>
      <c r="AG87" s="62"/>
      <c r="AH87" s="62"/>
      <c r="AI87" s="62"/>
      <c r="AJ87" s="62"/>
    </row>
    <row r="88" spans="26:36" s="73" customFormat="1" ht="20.149999999999999" customHeight="1">
      <c r="Z88" s="61"/>
      <c r="AA88" s="61"/>
      <c r="AB88" s="61"/>
      <c r="AC88" s="61"/>
      <c r="AD88" s="61"/>
      <c r="AE88" s="61"/>
      <c r="AF88" s="61"/>
      <c r="AG88" s="62"/>
      <c r="AH88" s="62"/>
      <c r="AI88" s="62"/>
      <c r="AJ88" s="62"/>
    </row>
    <row r="89" spans="26:36" s="73" customFormat="1" ht="20.149999999999999" customHeight="1">
      <c r="Z89" s="61"/>
      <c r="AA89" s="61"/>
      <c r="AB89" s="61"/>
      <c r="AC89" s="61"/>
      <c r="AD89" s="61"/>
      <c r="AE89" s="61"/>
      <c r="AF89" s="61"/>
      <c r="AG89" s="62"/>
      <c r="AH89" s="62"/>
      <c r="AI89" s="62"/>
      <c r="AJ89" s="62"/>
    </row>
    <row r="90" spans="26:36" s="73" customFormat="1" ht="20.149999999999999" customHeight="1">
      <c r="Z90" s="61"/>
      <c r="AA90" s="61"/>
      <c r="AB90" s="61"/>
      <c r="AC90" s="61"/>
      <c r="AD90" s="61"/>
      <c r="AE90" s="61"/>
      <c r="AF90" s="61"/>
      <c r="AG90" s="62"/>
      <c r="AH90" s="62"/>
      <c r="AI90" s="62"/>
      <c r="AJ90" s="62"/>
    </row>
  </sheetData>
  <mergeCells count="142">
    <mergeCell ref="B8:C8"/>
    <mergeCell ref="D8:I8"/>
    <mergeCell ref="K8:L8"/>
    <mergeCell ref="B9:C9"/>
    <mergeCell ref="D9:I9"/>
    <mergeCell ref="K9:L9"/>
    <mergeCell ref="B2:L3"/>
    <mergeCell ref="B4:L5"/>
    <mergeCell ref="B6:C6"/>
    <mergeCell ref="D6:I6"/>
    <mergeCell ref="K6:L6"/>
    <mergeCell ref="B7:C7"/>
    <mergeCell ref="D7:I7"/>
    <mergeCell ref="K7:L7"/>
    <mergeCell ref="K11:L11"/>
    <mergeCell ref="B12:B13"/>
    <mergeCell ref="C12:C13"/>
    <mergeCell ref="D12:D13"/>
    <mergeCell ref="E12:E13"/>
    <mergeCell ref="F12:H13"/>
    <mergeCell ref="I12:I13"/>
    <mergeCell ref="J12:J13"/>
    <mergeCell ref="K12:K13"/>
    <mergeCell ref="L12:L13"/>
    <mergeCell ref="M12:R13"/>
    <mergeCell ref="B14:B15"/>
    <mergeCell ref="C14:C15"/>
    <mergeCell ref="D14:D15"/>
    <mergeCell ref="E14:E15"/>
    <mergeCell ref="I14:I15"/>
    <mergeCell ref="J14:J15"/>
    <mergeCell ref="K14:K15"/>
    <mergeCell ref="L14:L15"/>
    <mergeCell ref="M14:R15"/>
    <mergeCell ref="K16:K17"/>
    <mergeCell ref="L16:L17"/>
    <mergeCell ref="M16:R17"/>
    <mergeCell ref="B18:B19"/>
    <mergeCell ref="C18:C19"/>
    <mergeCell ref="D18:D19"/>
    <mergeCell ref="E18:E19"/>
    <mergeCell ref="I18:I19"/>
    <mergeCell ref="J18:J19"/>
    <mergeCell ref="K18:K19"/>
    <mergeCell ref="B16:B17"/>
    <mergeCell ref="C16:C17"/>
    <mergeCell ref="D16:D17"/>
    <mergeCell ref="E16:E17"/>
    <mergeCell ref="I16:I17"/>
    <mergeCell ref="J16:J17"/>
    <mergeCell ref="L18:L19"/>
    <mergeCell ref="M18:R19"/>
    <mergeCell ref="B20:B21"/>
    <mergeCell ref="C20:C21"/>
    <mergeCell ref="D20:D21"/>
    <mergeCell ref="E20:E21"/>
    <mergeCell ref="I20:I21"/>
    <mergeCell ref="J20:J21"/>
    <mergeCell ref="K20:K21"/>
    <mergeCell ref="L20:L21"/>
    <mergeCell ref="M20:R21"/>
    <mergeCell ref="B22:B23"/>
    <mergeCell ref="C22:C23"/>
    <mergeCell ref="D22:D23"/>
    <mergeCell ref="E22:E23"/>
    <mergeCell ref="I22:I23"/>
    <mergeCell ref="J22:J23"/>
    <mergeCell ref="K22:K23"/>
    <mergeCell ref="L22:L23"/>
    <mergeCell ref="M22:R23"/>
    <mergeCell ref="K24:K25"/>
    <mergeCell ref="L24:L25"/>
    <mergeCell ref="M24:R25"/>
    <mergeCell ref="B26:B27"/>
    <mergeCell ref="C26:C27"/>
    <mergeCell ref="D26:D27"/>
    <mergeCell ref="E26:E27"/>
    <mergeCell ref="I26:I27"/>
    <mergeCell ref="J26:J27"/>
    <mergeCell ref="K26:K27"/>
    <mergeCell ref="B24:B25"/>
    <mergeCell ref="C24:C25"/>
    <mergeCell ref="D24:D25"/>
    <mergeCell ref="E24:E25"/>
    <mergeCell ref="I24:I25"/>
    <mergeCell ref="J24:J25"/>
    <mergeCell ref="L26:L27"/>
    <mergeCell ref="M26:R27"/>
    <mergeCell ref="B28:B29"/>
    <mergeCell ref="C28:C29"/>
    <mergeCell ref="D28:D29"/>
    <mergeCell ref="E28:E29"/>
    <mergeCell ref="I28:I29"/>
    <mergeCell ref="J28:J29"/>
    <mergeCell ref="K28:K29"/>
    <mergeCell ref="L28:L29"/>
    <mergeCell ref="M28:R29"/>
    <mergeCell ref="B30:B31"/>
    <mergeCell ref="C30:C31"/>
    <mergeCell ref="D30:D31"/>
    <mergeCell ref="E30:E31"/>
    <mergeCell ref="I30:I31"/>
    <mergeCell ref="J30:J31"/>
    <mergeCell ref="K30:K31"/>
    <mergeCell ref="L30:L31"/>
    <mergeCell ref="M30:R31"/>
    <mergeCell ref="K32:K33"/>
    <mergeCell ref="L32:L33"/>
    <mergeCell ref="M32:R33"/>
    <mergeCell ref="B34:B35"/>
    <mergeCell ref="C34:C35"/>
    <mergeCell ref="D34:D35"/>
    <mergeCell ref="E34:E35"/>
    <mergeCell ref="I34:I35"/>
    <mergeCell ref="J34:J35"/>
    <mergeCell ref="K34:K35"/>
    <mergeCell ref="B32:B33"/>
    <mergeCell ref="C32:C33"/>
    <mergeCell ref="D32:D33"/>
    <mergeCell ref="E32:E33"/>
    <mergeCell ref="I32:I33"/>
    <mergeCell ref="J32:J33"/>
    <mergeCell ref="L34:L35"/>
    <mergeCell ref="M34:R35"/>
    <mergeCell ref="B36:B37"/>
    <mergeCell ref="C36:C37"/>
    <mergeCell ref="D36:D37"/>
    <mergeCell ref="E36:E37"/>
    <mergeCell ref="I36:I37"/>
    <mergeCell ref="J36:J37"/>
    <mergeCell ref="K36:K37"/>
    <mergeCell ref="L36:L37"/>
    <mergeCell ref="M36:R37"/>
    <mergeCell ref="B38:B39"/>
    <mergeCell ref="C38:C39"/>
    <mergeCell ref="D38:D39"/>
    <mergeCell ref="E38:E39"/>
    <mergeCell ref="I38:I39"/>
    <mergeCell ref="J38:J39"/>
    <mergeCell ref="K38:K39"/>
    <mergeCell ref="L38:L39"/>
    <mergeCell ref="M38:R39"/>
  </mergeCells>
  <phoneticPr fontId="1"/>
  <conditionalFormatting sqref="B14:C19 B20:K31">
    <cfRule type="expression" dxfId="31" priority="2">
      <formula>OR($B14="MT")</formula>
    </cfRule>
  </conditionalFormatting>
  <conditionalFormatting sqref="B32:L39">
    <cfRule type="expression" dxfId="30" priority="6">
      <formula>OR($B32="MT")</formula>
    </cfRule>
  </conditionalFormatting>
  <conditionalFormatting sqref="D18:D25">
    <cfRule type="expression" dxfId="29" priority="3">
      <formula>OR($B18="MT")</formula>
    </cfRule>
  </conditionalFormatting>
  <conditionalFormatting sqref="D16:K17 M18 E18:K19 M20 M22">
    <cfRule type="expression" dxfId="28" priority="23">
      <formula>OR($B16="MT")</formula>
    </cfRule>
  </conditionalFormatting>
  <conditionalFormatting sqref="D14:L15">
    <cfRule type="expression" dxfId="27" priority="21">
      <formula>OR($B14="MT")</formula>
    </cfRule>
  </conditionalFormatting>
  <conditionalFormatting sqref="F15:H15 F19:H19 F21:H21 F23:H23 F25:H25 F27:H27 F29:H29 F31:H31 F35:H35 F39:H39">
    <cfRule type="expression" dxfId="26" priority="24">
      <formula>OR($B14="MT")</formula>
    </cfRule>
  </conditionalFormatting>
  <conditionalFormatting sqref="F17:H17">
    <cfRule type="expression" dxfId="25" priority="22">
      <formula>OR($B16="MT")</formula>
    </cfRule>
  </conditionalFormatting>
  <conditionalFormatting sqref="F33:H33">
    <cfRule type="expression" dxfId="24" priority="5">
      <formula>OR($B32="MT")</formula>
    </cfRule>
  </conditionalFormatting>
  <conditionalFormatting sqref="F37:H37">
    <cfRule type="expression" dxfId="23" priority="8">
      <formula>OR($B36="MT")</formula>
    </cfRule>
  </conditionalFormatting>
  <conditionalFormatting sqref="J22:J25">
    <cfRule type="expression" dxfId="22" priority="9">
      <formula>OR($B22="MT")</formula>
    </cfRule>
  </conditionalFormatting>
  <conditionalFormatting sqref="K6">
    <cfRule type="containsText" dxfId="21" priority="10" operator="containsText" text="U-10/U-11">
      <formula>NOT(ISERROR(SEARCH("U-10/U-11",K6)))</formula>
    </cfRule>
    <cfRule type="containsText" dxfId="20" priority="11" operator="containsText" text="U-12">
      <formula>NOT(ISERROR(SEARCH("U-12",K6)))</formula>
    </cfRule>
    <cfRule type="containsText" dxfId="19" priority="12" operator="containsText" text="U-11">
      <formula>NOT(ISERROR(SEARCH("U-11",K6)))</formula>
    </cfRule>
    <cfRule type="containsText" dxfId="18" priority="13" operator="containsText" text="U-10">
      <formula>NOT(ISERROR(SEARCH("U-10",K6)))</formula>
    </cfRule>
    <cfRule type="containsText" dxfId="17" priority="14" operator="containsText" text="U-12">
      <formula>NOT(ISERROR(SEARCH("U-12",K6)))</formula>
    </cfRule>
    <cfRule type="containsText" dxfId="16" priority="15" operator="containsText" text="U-10">
      <formula>NOT(ISERROR(SEARCH("U-10",K6)))</formula>
    </cfRule>
    <cfRule type="containsText" dxfId="15" priority="16" operator="containsText" text="U-11">
      <formula>NOT(ISERROR(SEARCH("U-11",K6)))</formula>
    </cfRule>
    <cfRule type="containsText" dxfId="14" priority="17" operator="containsText" text="U-10">
      <formula>NOT(ISERROR(SEARCH("U-10",K6)))</formula>
    </cfRule>
    <cfRule type="dataBar" priority="18">
      <dataBar>
        <cfvo type="min"/>
        <cfvo type="max"/>
        <color rgb="FF638EC6"/>
      </dataBar>
    </cfRule>
  </conditionalFormatting>
  <conditionalFormatting sqref="L16:L31">
    <cfRule type="expression" dxfId="13" priority="19">
      <formula>OR($B16="MT")</formula>
    </cfRule>
  </conditionalFormatting>
  <conditionalFormatting sqref="M14">
    <cfRule type="expression" dxfId="12" priority="25">
      <formula>OR($B14="MT")</formula>
    </cfRule>
  </conditionalFormatting>
  <conditionalFormatting sqref="M16">
    <cfRule type="expression" dxfId="11" priority="1">
      <formula>OR($B16="MT")</formula>
    </cfRule>
  </conditionalFormatting>
  <conditionalFormatting sqref="M24 M26 M28 M30 M34 M38">
    <cfRule type="expression" dxfId="10" priority="20">
      <formula>OR($B24="MT")</formula>
    </cfRule>
  </conditionalFormatting>
  <conditionalFormatting sqref="M32">
    <cfRule type="expression" dxfId="9" priority="4">
      <formula>OR($B32="MT")</formula>
    </cfRule>
  </conditionalFormatting>
  <conditionalFormatting sqref="M36">
    <cfRule type="expression" dxfId="8" priority="7">
      <formula>OR($B36="MT")</formula>
    </cfRule>
  </conditionalFormatting>
  <dataValidations count="5">
    <dataValidation type="list" allowBlank="1" showInputMessage="1" showErrorMessage="1" sqref="K6" xr:uid="{AAD1CFEF-BF0A-4026-A586-754A52357E77}">
      <formula1>$AD$12:$AD$15</formula1>
    </dataValidation>
    <dataValidation type="list" allowBlank="1" showInputMessage="1" showErrorMessage="1" sqref="K11:L11" xr:uid="{38D6964A-C94B-4F17-842F-38058940B1E0}">
      <formula1>$AF$12:$AF$13</formula1>
    </dataValidation>
    <dataValidation type="list" allowBlank="1" showInputMessage="1" showErrorMessage="1" sqref="D7:I7" xr:uid="{B5A67234-6F62-4FD1-94E7-A5F8A13E021C}">
      <formula1>$AC$12:$AC$59</formula1>
    </dataValidation>
    <dataValidation type="list" allowBlank="1" showInputMessage="1" showErrorMessage="1" sqref="K7" xr:uid="{9631B278-7E37-4C84-A8EC-9F9B6F8E9E50}">
      <formula1>$AE$12:$AE$19</formula1>
    </dataValidation>
    <dataValidation type="list" allowBlank="1" showInputMessage="1" showErrorMessage="1" sqref="D6:I6" xr:uid="{64075E36-C8B5-409D-B362-6BB3EF4472CC}">
      <formula1>$Z$12:$Z$18</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9"/>
  <sheetViews>
    <sheetView zoomScaleNormal="100" workbookViewId="0">
      <selection activeCell="J7" sqref="J7"/>
    </sheetView>
  </sheetViews>
  <sheetFormatPr defaultRowHeight="13"/>
  <cols>
    <col min="1" max="27" width="3.08984375" style="168" customWidth="1"/>
    <col min="28" max="256" width="9" style="174"/>
    <col min="257" max="283" width="3.08984375" style="174" customWidth="1"/>
    <col min="284" max="512" width="9" style="174"/>
    <col min="513" max="539" width="3.08984375" style="174" customWidth="1"/>
    <col min="540" max="768" width="9" style="174"/>
    <col min="769" max="795" width="3.08984375" style="174" customWidth="1"/>
    <col min="796" max="1024" width="9" style="174"/>
    <col min="1025" max="1051" width="3.08984375" style="174" customWidth="1"/>
    <col min="1052" max="1280" width="9" style="174"/>
    <col min="1281" max="1307" width="3.08984375" style="174" customWidth="1"/>
    <col min="1308" max="1536" width="9" style="174"/>
    <col min="1537" max="1563" width="3.08984375" style="174" customWidth="1"/>
    <col min="1564" max="1792" width="9" style="174"/>
    <col min="1793" max="1819" width="3.08984375" style="174" customWidth="1"/>
    <col min="1820" max="2048" width="9" style="174"/>
    <col min="2049" max="2075" width="3.08984375" style="174" customWidth="1"/>
    <col min="2076" max="2304" width="9" style="174"/>
    <col min="2305" max="2331" width="3.08984375" style="174" customWidth="1"/>
    <col min="2332" max="2560" width="9" style="174"/>
    <col min="2561" max="2587" width="3.08984375" style="174" customWidth="1"/>
    <col min="2588" max="2816" width="9" style="174"/>
    <col min="2817" max="2843" width="3.08984375" style="174" customWidth="1"/>
    <col min="2844" max="3072" width="9" style="174"/>
    <col min="3073" max="3099" width="3.08984375" style="174" customWidth="1"/>
    <col min="3100" max="3328" width="9" style="174"/>
    <col min="3329" max="3355" width="3.08984375" style="174" customWidth="1"/>
    <col min="3356" max="3584" width="9" style="174"/>
    <col min="3585" max="3611" width="3.08984375" style="174" customWidth="1"/>
    <col min="3612" max="3840" width="9" style="174"/>
    <col min="3841" max="3867" width="3.08984375" style="174" customWidth="1"/>
    <col min="3868" max="4096" width="9" style="174"/>
    <col min="4097" max="4123" width="3.08984375" style="174" customWidth="1"/>
    <col min="4124" max="4352" width="9" style="174"/>
    <col min="4353" max="4379" width="3.08984375" style="174" customWidth="1"/>
    <col min="4380" max="4608" width="9" style="174"/>
    <col min="4609" max="4635" width="3.08984375" style="174" customWidth="1"/>
    <col min="4636" max="4864" width="9" style="174"/>
    <col min="4865" max="4891" width="3.08984375" style="174" customWidth="1"/>
    <col min="4892" max="5120" width="9" style="174"/>
    <col min="5121" max="5147" width="3.08984375" style="174" customWidth="1"/>
    <col min="5148" max="5376" width="9" style="174"/>
    <col min="5377" max="5403" width="3.08984375" style="174" customWidth="1"/>
    <col min="5404" max="5632" width="9" style="174"/>
    <col min="5633" max="5659" width="3.08984375" style="174" customWidth="1"/>
    <col min="5660" max="5888" width="9" style="174"/>
    <col min="5889" max="5915" width="3.08984375" style="174" customWidth="1"/>
    <col min="5916" max="6144" width="9" style="174"/>
    <col min="6145" max="6171" width="3.08984375" style="174" customWidth="1"/>
    <col min="6172" max="6400" width="9" style="174"/>
    <col min="6401" max="6427" width="3.08984375" style="174" customWidth="1"/>
    <col min="6428" max="6656" width="9" style="174"/>
    <col min="6657" max="6683" width="3.08984375" style="174" customWidth="1"/>
    <col min="6684" max="6912" width="9" style="174"/>
    <col min="6913" max="6939" width="3.08984375" style="174" customWidth="1"/>
    <col min="6940" max="7168" width="9" style="174"/>
    <col min="7169" max="7195" width="3.08984375" style="174" customWidth="1"/>
    <col min="7196" max="7424" width="9" style="174"/>
    <col min="7425" max="7451" width="3.08984375" style="174" customWidth="1"/>
    <col min="7452" max="7680" width="9" style="174"/>
    <col min="7681" max="7707" width="3.08984375" style="174" customWidth="1"/>
    <col min="7708" max="7936" width="9" style="174"/>
    <col min="7937" max="7963" width="3.08984375" style="174" customWidth="1"/>
    <col min="7964" max="8192" width="9" style="174"/>
    <col min="8193" max="8219" width="3.08984375" style="174" customWidth="1"/>
    <col min="8220" max="8448" width="9" style="174"/>
    <col min="8449" max="8475" width="3.08984375" style="174" customWidth="1"/>
    <col min="8476" max="8704" width="9" style="174"/>
    <col min="8705" max="8731" width="3.08984375" style="174" customWidth="1"/>
    <col min="8732" max="8960" width="9" style="174"/>
    <col min="8961" max="8987" width="3.08984375" style="174" customWidth="1"/>
    <col min="8988" max="9216" width="9" style="174"/>
    <col min="9217" max="9243" width="3.08984375" style="174" customWidth="1"/>
    <col min="9244" max="9472" width="9" style="174"/>
    <col min="9473" max="9499" width="3.08984375" style="174" customWidth="1"/>
    <col min="9500" max="9728" width="9" style="174"/>
    <col min="9729" max="9755" width="3.08984375" style="174" customWidth="1"/>
    <col min="9756" max="9984" width="9" style="174"/>
    <col min="9985" max="10011" width="3.08984375" style="174" customWidth="1"/>
    <col min="10012" max="10240" width="9" style="174"/>
    <col min="10241" max="10267" width="3.08984375" style="174" customWidth="1"/>
    <col min="10268" max="10496" width="9" style="174"/>
    <col min="10497" max="10523" width="3.08984375" style="174" customWidth="1"/>
    <col min="10524" max="10752" width="9" style="174"/>
    <col min="10753" max="10779" width="3.08984375" style="174" customWidth="1"/>
    <col min="10780" max="11008" width="9" style="174"/>
    <col min="11009" max="11035" width="3.08984375" style="174" customWidth="1"/>
    <col min="11036" max="11264" width="9" style="174"/>
    <col min="11265" max="11291" width="3.08984375" style="174" customWidth="1"/>
    <col min="11292" max="11520" width="9" style="174"/>
    <col min="11521" max="11547" width="3.08984375" style="174" customWidth="1"/>
    <col min="11548" max="11776" width="9" style="174"/>
    <col min="11777" max="11803" width="3.08984375" style="174" customWidth="1"/>
    <col min="11804" max="12032" width="9" style="174"/>
    <col min="12033" max="12059" width="3.08984375" style="174" customWidth="1"/>
    <col min="12060" max="12288" width="9" style="174"/>
    <col min="12289" max="12315" width="3.08984375" style="174" customWidth="1"/>
    <col min="12316" max="12544" width="9" style="174"/>
    <col min="12545" max="12571" width="3.08984375" style="174" customWidth="1"/>
    <col min="12572" max="12800" width="9" style="174"/>
    <col min="12801" max="12827" width="3.08984375" style="174" customWidth="1"/>
    <col min="12828" max="13056" width="9" style="174"/>
    <col min="13057" max="13083" width="3.08984375" style="174" customWidth="1"/>
    <col min="13084" max="13312" width="9" style="174"/>
    <col min="13313" max="13339" width="3.08984375" style="174" customWidth="1"/>
    <col min="13340" max="13568" width="9" style="174"/>
    <col min="13569" max="13595" width="3.08984375" style="174" customWidth="1"/>
    <col min="13596" max="13824" width="9" style="174"/>
    <col min="13825" max="13851" width="3.08984375" style="174" customWidth="1"/>
    <col min="13852" max="14080" width="9" style="174"/>
    <col min="14081" max="14107" width="3.08984375" style="174" customWidth="1"/>
    <col min="14108" max="14336" width="9" style="174"/>
    <col min="14337" max="14363" width="3.08984375" style="174" customWidth="1"/>
    <col min="14364" max="14592" width="9" style="174"/>
    <col min="14593" max="14619" width="3.08984375" style="174" customWidth="1"/>
    <col min="14620" max="14848" width="9" style="174"/>
    <col min="14849" max="14875" width="3.08984375" style="174" customWidth="1"/>
    <col min="14876" max="15104" width="9" style="174"/>
    <col min="15105" max="15131" width="3.08984375" style="174" customWidth="1"/>
    <col min="15132" max="15360" width="9" style="174"/>
    <col min="15361" max="15387" width="3.08984375" style="174" customWidth="1"/>
    <col min="15388" max="15616" width="9" style="174"/>
    <col min="15617" max="15643" width="3.08984375" style="174" customWidth="1"/>
    <col min="15644" max="15872" width="9" style="174"/>
    <col min="15873" max="15899" width="3.08984375" style="174" customWidth="1"/>
    <col min="15900" max="16128" width="9" style="174"/>
    <col min="16129" max="16155" width="3.08984375" style="174" customWidth="1"/>
    <col min="16156" max="16384" width="9" style="174"/>
  </cols>
  <sheetData>
    <row r="1" spans="1:29" s="159" customFormat="1" ht="18" customHeight="1" thickBot="1">
      <c r="A1" s="1043" t="s">
        <v>276</v>
      </c>
      <c r="B1" s="1043"/>
      <c r="C1" s="1043"/>
      <c r="D1" s="1043"/>
      <c r="E1" s="1043"/>
      <c r="F1" s="1043"/>
      <c r="G1" s="1043"/>
      <c r="H1" s="1043"/>
      <c r="I1" s="1043"/>
      <c r="J1" s="1043"/>
      <c r="K1" s="1043"/>
      <c r="L1" s="1043"/>
      <c r="M1" s="1043"/>
      <c r="N1" s="1043"/>
      <c r="O1" s="1043"/>
      <c r="P1" s="1043"/>
      <c r="Q1" s="1043"/>
      <c r="R1" s="1043"/>
      <c r="S1" s="1043"/>
      <c r="T1" s="1043"/>
      <c r="U1" s="1043"/>
      <c r="V1" s="1043"/>
      <c r="W1" s="1043"/>
      <c r="X1" s="156"/>
      <c r="Y1" s="157" t="s">
        <v>163</v>
      </c>
      <c r="Z1" s="1044" t="s">
        <v>164</v>
      </c>
      <c r="AA1" s="1044"/>
      <c r="AB1" s="158" t="s">
        <v>165</v>
      </c>
    </row>
    <row r="2" spans="1:29" customFormat="1" ht="17.25" customHeight="1" thickTop="1">
      <c r="A2" s="1045" t="s">
        <v>166</v>
      </c>
      <c r="B2" s="1045"/>
      <c r="C2" s="1045"/>
      <c r="D2" s="160"/>
      <c r="E2" s="1046" t="s">
        <v>167</v>
      </c>
      <c r="F2" s="1047"/>
      <c r="G2" s="1047"/>
      <c r="H2" s="1047"/>
      <c r="I2" s="1047"/>
      <c r="J2" s="1047"/>
      <c r="K2" s="1047"/>
      <c r="L2" s="1047"/>
      <c r="M2" s="1047"/>
      <c r="N2" s="1047"/>
      <c r="O2" s="1047"/>
      <c r="P2" s="1047"/>
      <c r="Q2" s="1047"/>
      <c r="R2" s="1047"/>
      <c r="S2" s="1047"/>
      <c r="T2" s="1047"/>
      <c r="U2" s="1047"/>
      <c r="V2" s="1047"/>
      <c r="W2" s="1047"/>
      <c r="X2" s="1047"/>
      <c r="Y2" s="1047"/>
      <c r="Z2" s="1047"/>
      <c r="AA2" s="1047"/>
      <c r="AB2" s="158" t="s">
        <v>168</v>
      </c>
    </row>
    <row r="3" spans="1:29" customFormat="1" ht="17.25" customHeight="1">
      <c r="A3" s="1038"/>
      <c r="B3" s="1038"/>
      <c r="C3" s="1038"/>
      <c r="D3" s="161"/>
      <c r="E3" s="1048" t="s">
        <v>238</v>
      </c>
      <c r="F3" s="1048"/>
      <c r="G3" s="1048"/>
      <c r="H3" s="1048"/>
      <c r="I3" s="1048"/>
      <c r="J3" s="1048"/>
      <c r="K3" s="1048"/>
      <c r="L3" s="1048"/>
      <c r="M3" s="1048"/>
      <c r="N3" s="1048"/>
      <c r="O3" s="1048"/>
      <c r="P3" s="1048"/>
      <c r="Q3" s="1048"/>
      <c r="R3" s="1048"/>
      <c r="S3" s="1048"/>
      <c r="T3" s="1048"/>
      <c r="U3" s="1048"/>
      <c r="V3" s="1048"/>
      <c r="W3" s="1048"/>
      <c r="X3" s="1048"/>
      <c r="Y3" s="1048"/>
      <c r="Z3" s="1048"/>
      <c r="AA3" s="1048"/>
      <c r="AB3" s="158" t="s">
        <v>169</v>
      </c>
    </row>
    <row r="4" spans="1:29" customFormat="1" ht="17.25" customHeight="1">
      <c r="A4" s="1038" t="s">
        <v>170</v>
      </c>
      <c r="B4" s="1038"/>
      <c r="C4" s="1038"/>
      <c r="D4" s="161"/>
      <c r="E4" s="1039" t="s">
        <v>362</v>
      </c>
      <c r="F4" s="1040"/>
      <c r="G4" s="1040"/>
      <c r="H4" s="1040"/>
      <c r="I4" s="1040"/>
      <c r="J4" s="1040"/>
      <c r="K4" s="1040"/>
      <c r="L4" s="1040"/>
      <c r="M4" s="1040"/>
      <c r="N4" s="1040"/>
      <c r="O4" s="1040"/>
      <c r="P4" s="162"/>
      <c r="Q4" s="1041" t="s">
        <v>171</v>
      </c>
      <c r="R4" s="1041"/>
      <c r="S4" s="1041"/>
      <c r="T4" s="1041"/>
      <c r="U4" s="1041"/>
      <c r="V4" s="1041"/>
      <c r="W4" s="1040"/>
      <c r="X4" s="1040"/>
      <c r="Y4" s="1040"/>
      <c r="Z4" s="1040"/>
      <c r="AA4" s="1040"/>
    </row>
    <row r="5" spans="1:29" customFormat="1" ht="17.25" customHeight="1">
      <c r="A5" s="1038" t="s">
        <v>172</v>
      </c>
      <c r="B5" s="1038"/>
      <c r="C5" s="1038"/>
      <c r="D5" s="161"/>
      <c r="E5" s="1042"/>
      <c r="F5" s="1042"/>
      <c r="G5" s="1042"/>
      <c r="H5" s="1042"/>
      <c r="I5" s="1042"/>
      <c r="J5" s="1042"/>
      <c r="K5" s="1042"/>
      <c r="L5" s="1042"/>
      <c r="M5" s="1042"/>
      <c r="N5" s="1042"/>
      <c r="O5" s="1042"/>
      <c r="P5" s="163"/>
      <c r="Q5" s="1032" t="s">
        <v>173</v>
      </c>
      <c r="R5" s="1032"/>
      <c r="S5" s="1032"/>
      <c r="T5" s="1032"/>
      <c r="U5" s="1032"/>
      <c r="V5" s="1032"/>
      <c r="W5" s="1042"/>
      <c r="X5" s="1042"/>
      <c r="Y5" s="1042"/>
      <c r="Z5" s="1042"/>
      <c r="AA5" s="1042"/>
    </row>
    <row r="6" spans="1:29" customFormat="1" ht="17.25" customHeight="1">
      <c r="A6" s="1038" t="s">
        <v>174</v>
      </c>
      <c r="B6" s="1038"/>
      <c r="C6" s="1038"/>
      <c r="D6" s="161"/>
      <c r="E6" s="1049" t="s">
        <v>363</v>
      </c>
      <c r="F6" s="1049"/>
      <c r="G6" s="164" t="s">
        <v>175</v>
      </c>
      <c r="H6" s="165">
        <v>20</v>
      </c>
      <c r="I6" s="165" t="s">
        <v>176</v>
      </c>
      <c r="J6" s="165">
        <v>20</v>
      </c>
      <c r="K6" s="166" t="s">
        <v>177</v>
      </c>
      <c r="L6" s="162"/>
      <c r="M6" s="160"/>
      <c r="N6" s="160"/>
      <c r="O6" s="160"/>
      <c r="P6" s="160"/>
      <c r="Q6" s="160"/>
      <c r="R6" s="160"/>
      <c r="S6" s="160"/>
      <c r="T6" s="160"/>
      <c r="U6" s="160"/>
      <c r="V6" s="160"/>
      <c r="W6" s="160"/>
      <c r="X6" s="160"/>
      <c r="Y6" s="160"/>
      <c r="Z6" s="160"/>
      <c r="AA6" s="160"/>
    </row>
    <row r="7" spans="1:29" s="168" customFormat="1" ht="17.25" customHeight="1">
      <c r="A7" s="1048" t="s">
        <v>178</v>
      </c>
      <c r="B7" s="1048"/>
      <c r="C7" s="1048"/>
      <c r="D7" s="1048"/>
      <c r="E7" s="161" t="s">
        <v>179</v>
      </c>
      <c r="F7" s="161"/>
      <c r="G7" s="161"/>
      <c r="H7" s="161"/>
      <c r="I7" s="167"/>
      <c r="J7" s="161" t="s">
        <v>180</v>
      </c>
      <c r="K7" s="164" t="s">
        <v>181</v>
      </c>
      <c r="L7" s="165"/>
      <c r="M7" s="165" t="s">
        <v>182</v>
      </c>
      <c r="N7" s="167"/>
      <c r="O7" s="161" t="s">
        <v>183</v>
      </c>
      <c r="P7" s="161" t="s">
        <v>184</v>
      </c>
      <c r="Q7" s="161"/>
      <c r="R7" s="161"/>
      <c r="S7" s="161"/>
      <c r="T7" s="1050"/>
      <c r="U7" s="1050"/>
      <c r="V7" s="1050"/>
      <c r="W7" s="1050"/>
      <c r="X7" s="1050"/>
      <c r="Y7" s="1050"/>
      <c r="Z7" s="1050"/>
      <c r="AA7" s="1050"/>
    </row>
    <row r="8" spans="1:29" customFormat="1" ht="6" customHeight="1" thickBot="1">
      <c r="A8" s="160"/>
      <c r="B8" s="160"/>
      <c r="C8" s="160"/>
      <c r="D8" s="160"/>
      <c r="E8" s="160"/>
      <c r="F8" s="169"/>
      <c r="G8" s="169"/>
      <c r="H8" s="169"/>
      <c r="I8" s="169"/>
      <c r="J8" s="169"/>
      <c r="K8" s="169"/>
      <c r="L8" s="169"/>
      <c r="M8" s="169"/>
      <c r="N8" s="169"/>
      <c r="O8" s="169"/>
      <c r="P8" s="169"/>
      <c r="Q8" s="169"/>
      <c r="R8" s="169"/>
      <c r="S8" s="169"/>
      <c r="T8" s="169"/>
      <c r="U8" s="169"/>
      <c r="V8" s="169"/>
      <c r="W8" s="169"/>
      <c r="X8" s="169"/>
      <c r="Y8" s="169"/>
      <c r="Z8" s="169"/>
      <c r="AA8" s="169"/>
    </row>
    <row r="9" spans="1:29" ht="17.25" customHeight="1" thickTop="1">
      <c r="A9" s="170" t="s">
        <v>185</v>
      </c>
      <c r="B9" s="1034"/>
      <c r="C9" s="1034"/>
      <c r="D9" s="171"/>
      <c r="E9" s="1035" t="s">
        <v>186</v>
      </c>
      <c r="F9" s="1035"/>
      <c r="G9" s="172"/>
      <c r="H9" s="171"/>
      <c r="I9" s="171"/>
      <c r="J9" s="171"/>
      <c r="K9" s="171"/>
      <c r="L9" s="171"/>
      <c r="M9" s="171"/>
      <c r="N9" s="171"/>
      <c r="O9" s="171"/>
      <c r="P9" s="171"/>
      <c r="Q9" s="171"/>
      <c r="R9" s="171"/>
      <c r="S9" s="171"/>
      <c r="T9" s="171"/>
      <c r="U9" s="1035" t="s">
        <v>187</v>
      </c>
      <c r="V9" s="1035"/>
      <c r="W9" s="171"/>
      <c r="X9" s="171"/>
      <c r="Y9" s="171"/>
      <c r="Z9" s="171"/>
      <c r="AA9" s="173"/>
    </row>
    <row r="10" spans="1:29" ht="17.25" customHeight="1">
      <c r="A10" s="175"/>
      <c r="B10" s="176" t="s">
        <v>188</v>
      </c>
      <c r="C10" s="160"/>
      <c r="D10" s="160"/>
      <c r="E10" s="177" t="s">
        <v>189</v>
      </c>
      <c r="F10" s="1036"/>
      <c r="G10" s="1036"/>
      <c r="H10" s="1036"/>
      <c r="I10" s="1036"/>
      <c r="J10" s="1036"/>
      <c r="K10" s="1036"/>
      <c r="L10" s="178" t="s">
        <v>190</v>
      </c>
      <c r="M10" s="1036"/>
      <c r="N10" s="1036"/>
      <c r="O10" s="1036"/>
      <c r="P10" s="1036"/>
      <c r="Q10" s="1036"/>
      <c r="R10" s="1036"/>
      <c r="S10" s="179" t="s">
        <v>191</v>
      </c>
      <c r="T10" s="160"/>
      <c r="U10" s="177" t="s">
        <v>189</v>
      </c>
      <c r="V10" s="180"/>
      <c r="W10" s="1037" t="s">
        <v>192</v>
      </c>
      <c r="X10" s="1037"/>
      <c r="Y10" s="180"/>
      <c r="Z10" s="179" t="s">
        <v>193</v>
      </c>
      <c r="AA10" s="181"/>
    </row>
    <row r="11" spans="1:29" ht="17.25" customHeight="1">
      <c r="A11" s="175"/>
      <c r="B11" s="1033" t="s">
        <v>194</v>
      </c>
      <c r="C11" s="1033"/>
      <c r="D11" s="160"/>
      <c r="E11" s="160"/>
      <c r="F11" s="160"/>
      <c r="G11" s="160"/>
      <c r="H11" s="160"/>
      <c r="I11" s="160"/>
      <c r="J11" s="160"/>
      <c r="K11" s="160"/>
      <c r="L11" s="160"/>
      <c r="M11" s="160"/>
      <c r="N11" s="160"/>
      <c r="O11" s="160"/>
      <c r="P11" s="160"/>
      <c r="Q11" s="160"/>
      <c r="R11" s="160"/>
      <c r="S11" s="160"/>
      <c r="T11" s="160"/>
      <c r="U11" s="182" t="s">
        <v>195</v>
      </c>
      <c r="V11" s="183"/>
      <c r="W11" s="1028" t="s">
        <v>196</v>
      </c>
      <c r="X11" s="1028"/>
      <c r="Y11" s="183"/>
      <c r="Z11" s="160" t="s">
        <v>177</v>
      </c>
      <c r="AA11" s="181"/>
      <c r="AC11" s="184"/>
    </row>
    <row r="12" spans="1:29" ht="17.25" customHeight="1">
      <c r="A12" s="175"/>
      <c r="B12" s="1025" t="s">
        <v>197</v>
      </c>
      <c r="C12" s="1026"/>
      <c r="D12" s="1026"/>
      <c r="E12" s="1027"/>
      <c r="F12" s="1027"/>
      <c r="G12" s="1027"/>
      <c r="H12" s="1027"/>
      <c r="I12" s="1027"/>
      <c r="J12" s="185" t="s">
        <v>198</v>
      </c>
      <c r="K12" s="1025" t="s">
        <v>199</v>
      </c>
      <c r="L12" s="1026"/>
      <c r="M12" s="1026"/>
      <c r="N12" s="1027"/>
      <c r="O12" s="1027"/>
      <c r="P12" s="1027"/>
      <c r="Q12" s="1027"/>
      <c r="R12" s="1027"/>
      <c r="S12" s="185" t="s">
        <v>198</v>
      </c>
      <c r="T12" s="160"/>
      <c r="U12" s="182" t="s">
        <v>195</v>
      </c>
      <c r="V12" s="183"/>
      <c r="W12" s="1028" t="s">
        <v>200</v>
      </c>
      <c r="X12" s="1028"/>
      <c r="Y12" s="183"/>
      <c r="Z12" s="160" t="s">
        <v>177</v>
      </c>
      <c r="AA12" s="181"/>
      <c r="AC12" s="184"/>
    </row>
    <row r="13" spans="1:29" ht="17.25" customHeight="1">
      <c r="A13" s="175"/>
      <c r="B13" s="1029" t="s">
        <v>201</v>
      </c>
      <c r="C13" s="1030"/>
      <c r="D13" s="1030"/>
      <c r="E13" s="1031"/>
      <c r="F13" s="1031"/>
      <c r="G13" s="1031"/>
      <c r="H13" s="1031"/>
      <c r="I13" s="1031"/>
      <c r="J13" s="186"/>
      <c r="K13" s="1029" t="s">
        <v>201</v>
      </c>
      <c r="L13" s="1030"/>
      <c r="M13" s="1030"/>
      <c r="N13" s="1031"/>
      <c r="O13" s="1031"/>
      <c r="P13" s="1031"/>
      <c r="Q13" s="1031"/>
      <c r="R13" s="1031"/>
      <c r="S13" s="186"/>
      <c r="T13" s="160"/>
      <c r="U13" s="182" t="s">
        <v>195</v>
      </c>
      <c r="V13" s="183"/>
      <c r="W13" s="1028" t="s">
        <v>202</v>
      </c>
      <c r="X13" s="1028"/>
      <c r="Y13" s="183"/>
      <c r="Z13" s="160" t="s">
        <v>177</v>
      </c>
      <c r="AA13" s="181"/>
      <c r="AC13" s="184"/>
    </row>
    <row r="14" spans="1:29" ht="17.25" customHeight="1">
      <c r="A14" s="175"/>
      <c r="B14" s="1020" t="s">
        <v>203</v>
      </c>
      <c r="C14" s="1021"/>
      <c r="D14" s="1021"/>
      <c r="E14" s="1022"/>
      <c r="F14" s="1022"/>
      <c r="G14" s="1022"/>
      <c r="H14" s="1022"/>
      <c r="I14" s="1022"/>
      <c r="J14" s="187"/>
      <c r="K14" s="1020" t="s">
        <v>203</v>
      </c>
      <c r="L14" s="1021"/>
      <c r="M14" s="1021"/>
      <c r="N14" s="1022"/>
      <c r="O14" s="1022"/>
      <c r="P14" s="1022"/>
      <c r="Q14" s="1022"/>
      <c r="R14" s="1022"/>
      <c r="S14" s="187"/>
      <c r="T14" s="160"/>
      <c r="U14" s="182" t="s">
        <v>195</v>
      </c>
      <c r="V14" s="183"/>
      <c r="W14" s="1028" t="s">
        <v>204</v>
      </c>
      <c r="X14" s="1028"/>
      <c r="Y14" s="183"/>
      <c r="Z14" s="160" t="s">
        <v>177</v>
      </c>
      <c r="AA14" s="181"/>
      <c r="AC14" s="184"/>
    </row>
    <row r="15" spans="1:29" ht="17.25" customHeight="1">
      <c r="A15" s="188"/>
      <c r="B15" s="1025" t="s">
        <v>205</v>
      </c>
      <c r="C15" s="1026"/>
      <c r="D15" s="1026"/>
      <c r="E15" s="1027"/>
      <c r="F15" s="1027"/>
      <c r="G15" s="1027"/>
      <c r="H15" s="1027"/>
      <c r="I15" s="1027"/>
      <c r="J15" s="185" t="s">
        <v>206</v>
      </c>
      <c r="K15" s="1025" t="s">
        <v>207</v>
      </c>
      <c r="L15" s="1026"/>
      <c r="M15" s="1026"/>
      <c r="N15" s="1027"/>
      <c r="O15" s="1027"/>
      <c r="P15" s="1027"/>
      <c r="Q15" s="1027"/>
      <c r="R15" s="1027"/>
      <c r="S15" s="185" t="s">
        <v>206</v>
      </c>
      <c r="T15" s="160"/>
      <c r="U15" s="182" t="s">
        <v>195</v>
      </c>
      <c r="V15" s="183"/>
      <c r="W15" s="1028" t="s">
        <v>208</v>
      </c>
      <c r="X15" s="1028"/>
      <c r="Y15" s="183"/>
      <c r="Z15" s="160" t="s">
        <v>177</v>
      </c>
      <c r="AA15" s="181"/>
      <c r="AC15" s="189"/>
    </row>
    <row r="16" spans="1:29" ht="17.25" customHeight="1">
      <c r="A16" s="175"/>
      <c r="B16" s="1029" t="s">
        <v>201</v>
      </c>
      <c r="C16" s="1030"/>
      <c r="D16" s="1030"/>
      <c r="E16" s="1031"/>
      <c r="F16" s="1031"/>
      <c r="G16" s="1031"/>
      <c r="H16" s="1031"/>
      <c r="I16" s="1031"/>
      <c r="J16" s="186"/>
      <c r="K16" s="1029" t="s">
        <v>201</v>
      </c>
      <c r="L16" s="1030"/>
      <c r="M16" s="1030"/>
      <c r="N16" s="1031"/>
      <c r="O16" s="1031"/>
      <c r="P16" s="1031"/>
      <c r="Q16" s="1031"/>
      <c r="R16" s="1031"/>
      <c r="S16" s="186"/>
      <c r="T16" s="1032" t="s">
        <v>209</v>
      </c>
      <c r="U16" s="1032"/>
      <c r="V16" s="1018"/>
      <c r="W16" s="1018"/>
      <c r="X16" s="1018"/>
      <c r="Y16" s="1018"/>
      <c r="Z16" s="1018"/>
      <c r="AA16" s="181"/>
    </row>
    <row r="17" spans="1:29" ht="17.25" customHeight="1">
      <c r="A17" s="175"/>
      <c r="B17" s="1020" t="s">
        <v>203</v>
      </c>
      <c r="C17" s="1021"/>
      <c r="D17" s="1021"/>
      <c r="E17" s="1022"/>
      <c r="F17" s="1022"/>
      <c r="G17" s="1022"/>
      <c r="H17" s="1022"/>
      <c r="I17" s="1022"/>
      <c r="J17" s="187"/>
      <c r="K17" s="1020" t="s">
        <v>203</v>
      </c>
      <c r="L17" s="1021"/>
      <c r="M17" s="1021"/>
      <c r="N17" s="1022"/>
      <c r="O17" s="1022"/>
      <c r="P17" s="1022"/>
      <c r="Q17" s="1022"/>
      <c r="R17" s="1022"/>
      <c r="S17" s="187"/>
      <c r="T17" s="160"/>
      <c r="U17" s="160"/>
      <c r="V17" s="1018"/>
      <c r="W17" s="1018"/>
      <c r="X17" s="1018"/>
      <c r="Y17" s="1018"/>
      <c r="Z17" s="1018"/>
      <c r="AA17" s="181"/>
    </row>
    <row r="18" spans="1:29" s="194" customFormat="1" ht="17.25" customHeight="1" thickBot="1">
      <c r="A18" s="190"/>
      <c r="B18" s="191"/>
      <c r="C18" s="192" t="s">
        <v>210</v>
      </c>
      <c r="D18" s="191"/>
      <c r="E18" s="191"/>
      <c r="F18" s="191"/>
      <c r="G18" s="191"/>
      <c r="H18" s="191"/>
      <c r="I18" s="1023" t="s">
        <v>211</v>
      </c>
      <c r="J18" s="1023"/>
      <c r="K18" s="1023"/>
      <c r="L18" s="1023"/>
      <c r="M18" s="1023"/>
      <c r="N18" s="1023"/>
      <c r="O18" s="1024"/>
      <c r="P18" s="1024"/>
      <c r="Q18" s="191" t="s">
        <v>212</v>
      </c>
      <c r="R18" s="191" t="s">
        <v>213</v>
      </c>
      <c r="S18" s="191"/>
      <c r="T18" s="191"/>
      <c r="U18" s="191"/>
      <c r="V18" s="1019"/>
      <c r="W18" s="1019"/>
      <c r="X18" s="1019"/>
      <c r="Y18" s="1019"/>
      <c r="Z18" s="1019"/>
      <c r="AA18" s="193"/>
    </row>
    <row r="19" spans="1:29" ht="17.25" customHeight="1" thickTop="1">
      <c r="A19" s="170" t="s">
        <v>185</v>
      </c>
      <c r="B19" s="1034"/>
      <c r="C19" s="1034"/>
      <c r="D19" s="171"/>
      <c r="E19" s="1035" t="s">
        <v>186</v>
      </c>
      <c r="F19" s="1035"/>
      <c r="G19" s="172"/>
      <c r="H19" s="171"/>
      <c r="I19" s="171"/>
      <c r="J19" s="171"/>
      <c r="K19" s="171"/>
      <c r="L19" s="171"/>
      <c r="M19" s="171"/>
      <c r="N19" s="171"/>
      <c r="O19" s="171"/>
      <c r="P19" s="171"/>
      <c r="Q19" s="171"/>
      <c r="R19" s="171"/>
      <c r="S19" s="171"/>
      <c r="T19" s="171"/>
      <c r="U19" s="1035" t="s">
        <v>187</v>
      </c>
      <c r="V19" s="1035"/>
      <c r="W19" s="171"/>
      <c r="X19" s="171"/>
      <c r="Y19" s="171"/>
      <c r="Z19" s="171"/>
      <c r="AA19" s="173"/>
    </row>
    <row r="20" spans="1:29" ht="17.25" customHeight="1">
      <c r="A20" s="175"/>
      <c r="B20" s="176" t="s">
        <v>188</v>
      </c>
      <c r="C20" s="160"/>
      <c r="D20" s="160"/>
      <c r="E20" s="177" t="s">
        <v>189</v>
      </c>
      <c r="F20" s="1036"/>
      <c r="G20" s="1036"/>
      <c r="H20" s="1036"/>
      <c r="I20" s="1036"/>
      <c r="J20" s="1036"/>
      <c r="K20" s="1036"/>
      <c r="L20" s="178" t="s">
        <v>190</v>
      </c>
      <c r="M20" s="1036"/>
      <c r="N20" s="1036"/>
      <c r="O20" s="1036"/>
      <c r="P20" s="1036"/>
      <c r="Q20" s="1036"/>
      <c r="R20" s="1036"/>
      <c r="S20" s="179" t="s">
        <v>191</v>
      </c>
      <c r="T20" s="160"/>
      <c r="U20" s="177" t="s">
        <v>189</v>
      </c>
      <c r="V20" s="180"/>
      <c r="W20" s="1037" t="s">
        <v>192</v>
      </c>
      <c r="X20" s="1037"/>
      <c r="Y20" s="180"/>
      <c r="Z20" s="179" t="s">
        <v>193</v>
      </c>
      <c r="AA20" s="181"/>
    </row>
    <row r="21" spans="1:29" ht="17.25" customHeight="1">
      <c r="A21" s="175"/>
      <c r="B21" s="1033" t="s">
        <v>194</v>
      </c>
      <c r="C21" s="1033"/>
      <c r="D21" s="160"/>
      <c r="E21" s="160"/>
      <c r="F21" s="160"/>
      <c r="G21" s="160"/>
      <c r="H21" s="160"/>
      <c r="I21" s="160"/>
      <c r="J21" s="160"/>
      <c r="K21" s="160"/>
      <c r="L21" s="160"/>
      <c r="M21" s="160"/>
      <c r="N21" s="160"/>
      <c r="O21" s="160"/>
      <c r="P21" s="160"/>
      <c r="Q21" s="160"/>
      <c r="R21" s="160"/>
      <c r="S21" s="160"/>
      <c r="T21" s="160"/>
      <c r="U21" s="182" t="s">
        <v>195</v>
      </c>
      <c r="V21" s="183"/>
      <c r="W21" s="1028" t="s">
        <v>196</v>
      </c>
      <c r="X21" s="1028"/>
      <c r="Y21" s="183"/>
      <c r="Z21" s="160" t="s">
        <v>177</v>
      </c>
      <c r="AA21" s="181"/>
      <c r="AC21" s="184"/>
    </row>
    <row r="22" spans="1:29" ht="17.25" customHeight="1">
      <c r="A22" s="175"/>
      <c r="B22" s="1025" t="s">
        <v>197</v>
      </c>
      <c r="C22" s="1026"/>
      <c r="D22" s="1026"/>
      <c r="E22" s="1027"/>
      <c r="F22" s="1027"/>
      <c r="G22" s="1027"/>
      <c r="H22" s="1027"/>
      <c r="I22" s="1027"/>
      <c r="J22" s="185" t="s">
        <v>198</v>
      </c>
      <c r="K22" s="1025" t="s">
        <v>199</v>
      </c>
      <c r="L22" s="1026"/>
      <c r="M22" s="1026"/>
      <c r="N22" s="1027"/>
      <c r="O22" s="1027"/>
      <c r="P22" s="1027"/>
      <c r="Q22" s="1027"/>
      <c r="R22" s="1027"/>
      <c r="S22" s="185" t="s">
        <v>198</v>
      </c>
      <c r="T22" s="160"/>
      <c r="U22" s="182" t="s">
        <v>195</v>
      </c>
      <c r="V22" s="183"/>
      <c r="W22" s="1028" t="s">
        <v>200</v>
      </c>
      <c r="X22" s="1028"/>
      <c r="Y22" s="183"/>
      <c r="Z22" s="160" t="s">
        <v>177</v>
      </c>
      <c r="AA22" s="181"/>
      <c r="AC22" s="184"/>
    </row>
    <row r="23" spans="1:29" ht="17.25" customHeight="1">
      <c r="A23" s="175"/>
      <c r="B23" s="1029" t="s">
        <v>201</v>
      </c>
      <c r="C23" s="1030"/>
      <c r="D23" s="1030"/>
      <c r="E23" s="1031"/>
      <c r="F23" s="1031"/>
      <c r="G23" s="1031"/>
      <c r="H23" s="1031"/>
      <c r="I23" s="1031"/>
      <c r="J23" s="186"/>
      <c r="K23" s="1029" t="s">
        <v>201</v>
      </c>
      <c r="L23" s="1030"/>
      <c r="M23" s="1030"/>
      <c r="N23" s="1031"/>
      <c r="O23" s="1031"/>
      <c r="P23" s="1031"/>
      <c r="Q23" s="1031"/>
      <c r="R23" s="1031"/>
      <c r="S23" s="186"/>
      <c r="T23" s="160"/>
      <c r="U23" s="182" t="s">
        <v>195</v>
      </c>
      <c r="V23" s="183"/>
      <c r="W23" s="1028" t="s">
        <v>202</v>
      </c>
      <c r="X23" s="1028"/>
      <c r="Y23" s="183"/>
      <c r="Z23" s="160" t="s">
        <v>177</v>
      </c>
      <c r="AA23" s="181"/>
      <c r="AC23" s="184"/>
    </row>
    <row r="24" spans="1:29" ht="17.25" customHeight="1">
      <c r="A24" s="175"/>
      <c r="B24" s="1020" t="s">
        <v>203</v>
      </c>
      <c r="C24" s="1021"/>
      <c r="D24" s="1021"/>
      <c r="E24" s="1022"/>
      <c r="F24" s="1022"/>
      <c r="G24" s="1022"/>
      <c r="H24" s="1022"/>
      <c r="I24" s="1022"/>
      <c r="J24" s="187"/>
      <c r="K24" s="1020" t="s">
        <v>203</v>
      </c>
      <c r="L24" s="1021"/>
      <c r="M24" s="1021"/>
      <c r="N24" s="1022"/>
      <c r="O24" s="1022"/>
      <c r="P24" s="1022"/>
      <c r="Q24" s="1022"/>
      <c r="R24" s="1022"/>
      <c r="S24" s="187"/>
      <c r="T24" s="160"/>
      <c r="U24" s="182" t="s">
        <v>195</v>
      </c>
      <c r="V24" s="183"/>
      <c r="W24" s="1028" t="s">
        <v>204</v>
      </c>
      <c r="X24" s="1028"/>
      <c r="Y24" s="183"/>
      <c r="Z24" s="160" t="s">
        <v>177</v>
      </c>
      <c r="AA24" s="181"/>
      <c r="AC24" s="184"/>
    </row>
    <row r="25" spans="1:29" ht="17.25" customHeight="1">
      <c r="A25" s="188"/>
      <c r="B25" s="1025" t="s">
        <v>205</v>
      </c>
      <c r="C25" s="1026"/>
      <c r="D25" s="1026"/>
      <c r="E25" s="1027"/>
      <c r="F25" s="1027"/>
      <c r="G25" s="1027"/>
      <c r="H25" s="1027"/>
      <c r="I25" s="1027"/>
      <c r="J25" s="185" t="s">
        <v>206</v>
      </c>
      <c r="K25" s="1025" t="s">
        <v>207</v>
      </c>
      <c r="L25" s="1026"/>
      <c r="M25" s="1026"/>
      <c r="N25" s="1027"/>
      <c r="O25" s="1027"/>
      <c r="P25" s="1027"/>
      <c r="Q25" s="1027"/>
      <c r="R25" s="1027"/>
      <c r="S25" s="185" t="s">
        <v>206</v>
      </c>
      <c r="T25" s="160"/>
      <c r="U25" s="182" t="s">
        <v>195</v>
      </c>
      <c r="V25" s="183"/>
      <c r="W25" s="1028" t="s">
        <v>208</v>
      </c>
      <c r="X25" s="1028"/>
      <c r="Y25" s="183"/>
      <c r="Z25" s="160" t="s">
        <v>177</v>
      </c>
      <c r="AA25" s="181"/>
      <c r="AC25" s="189"/>
    </row>
    <row r="26" spans="1:29" ht="17.25" customHeight="1">
      <c r="A26" s="175"/>
      <c r="B26" s="1029" t="s">
        <v>201</v>
      </c>
      <c r="C26" s="1030"/>
      <c r="D26" s="1030"/>
      <c r="E26" s="1031"/>
      <c r="F26" s="1031"/>
      <c r="G26" s="1031"/>
      <c r="H26" s="1031"/>
      <c r="I26" s="1031"/>
      <c r="J26" s="186"/>
      <c r="K26" s="1029" t="s">
        <v>201</v>
      </c>
      <c r="L26" s="1030"/>
      <c r="M26" s="1030"/>
      <c r="N26" s="1031"/>
      <c r="O26" s="1031"/>
      <c r="P26" s="1031"/>
      <c r="Q26" s="1031"/>
      <c r="R26" s="1031"/>
      <c r="S26" s="186"/>
      <c r="T26" s="1032" t="s">
        <v>209</v>
      </c>
      <c r="U26" s="1032"/>
      <c r="V26" s="1018"/>
      <c r="W26" s="1018"/>
      <c r="X26" s="1018"/>
      <c r="Y26" s="1018"/>
      <c r="Z26" s="1018"/>
      <c r="AA26" s="181"/>
    </row>
    <row r="27" spans="1:29" ht="17.25" customHeight="1">
      <c r="A27" s="175"/>
      <c r="B27" s="1020" t="s">
        <v>203</v>
      </c>
      <c r="C27" s="1021"/>
      <c r="D27" s="1021"/>
      <c r="E27" s="1022"/>
      <c r="F27" s="1022"/>
      <c r="G27" s="1022"/>
      <c r="H27" s="1022"/>
      <c r="I27" s="1022"/>
      <c r="J27" s="187"/>
      <c r="K27" s="1020" t="s">
        <v>203</v>
      </c>
      <c r="L27" s="1021"/>
      <c r="M27" s="1021"/>
      <c r="N27" s="1022"/>
      <c r="O27" s="1022"/>
      <c r="P27" s="1022"/>
      <c r="Q27" s="1022"/>
      <c r="R27" s="1022"/>
      <c r="S27" s="187"/>
      <c r="T27" s="160"/>
      <c r="U27" s="160"/>
      <c r="V27" s="1018"/>
      <c r="W27" s="1018"/>
      <c r="X27" s="1018"/>
      <c r="Y27" s="1018"/>
      <c r="Z27" s="1018"/>
      <c r="AA27" s="181"/>
    </row>
    <row r="28" spans="1:29" s="194" customFormat="1" ht="17.25" customHeight="1" thickBot="1">
      <c r="A28" s="190"/>
      <c r="B28" s="191"/>
      <c r="C28" s="192" t="s">
        <v>210</v>
      </c>
      <c r="D28" s="191"/>
      <c r="E28" s="191"/>
      <c r="F28" s="191"/>
      <c r="G28" s="191"/>
      <c r="H28" s="191"/>
      <c r="I28" s="1023" t="s">
        <v>211</v>
      </c>
      <c r="J28" s="1023"/>
      <c r="K28" s="1023"/>
      <c r="L28" s="1023"/>
      <c r="M28" s="1023"/>
      <c r="N28" s="1023"/>
      <c r="O28" s="1024"/>
      <c r="P28" s="1024"/>
      <c r="Q28" s="191" t="s">
        <v>212</v>
      </c>
      <c r="R28" s="191" t="s">
        <v>213</v>
      </c>
      <c r="S28" s="191"/>
      <c r="T28" s="191"/>
      <c r="U28" s="191"/>
      <c r="V28" s="1019"/>
      <c r="W28" s="1019"/>
      <c r="X28" s="1019"/>
      <c r="Y28" s="1019"/>
      <c r="Z28" s="1019"/>
      <c r="AA28" s="193"/>
    </row>
    <row r="29" spans="1:29" ht="17.25" customHeight="1" thickTop="1">
      <c r="A29" s="170" t="s">
        <v>185</v>
      </c>
      <c r="B29" s="1034"/>
      <c r="C29" s="1034"/>
      <c r="D29" s="171"/>
      <c r="E29" s="1035" t="s">
        <v>186</v>
      </c>
      <c r="F29" s="1035"/>
      <c r="G29" s="172"/>
      <c r="H29" s="171"/>
      <c r="I29" s="171"/>
      <c r="J29" s="171"/>
      <c r="K29" s="171"/>
      <c r="L29" s="171"/>
      <c r="M29" s="171"/>
      <c r="N29" s="171"/>
      <c r="O29" s="171"/>
      <c r="P29" s="171"/>
      <c r="Q29" s="171"/>
      <c r="R29" s="171"/>
      <c r="S29" s="171"/>
      <c r="T29" s="171"/>
      <c r="U29" s="1035" t="s">
        <v>187</v>
      </c>
      <c r="V29" s="1035"/>
      <c r="W29" s="171"/>
      <c r="X29" s="171"/>
      <c r="Y29" s="171"/>
      <c r="Z29" s="171"/>
      <c r="AA29" s="173"/>
    </row>
    <row r="30" spans="1:29" ht="17.25" customHeight="1">
      <c r="A30" s="175"/>
      <c r="B30" s="176" t="s">
        <v>188</v>
      </c>
      <c r="C30" s="160"/>
      <c r="D30" s="160"/>
      <c r="E30" s="177" t="s">
        <v>189</v>
      </c>
      <c r="F30" s="1036"/>
      <c r="G30" s="1036"/>
      <c r="H30" s="1036"/>
      <c r="I30" s="1036"/>
      <c r="J30" s="1036"/>
      <c r="K30" s="1036"/>
      <c r="L30" s="178" t="s">
        <v>190</v>
      </c>
      <c r="M30" s="1036"/>
      <c r="N30" s="1036"/>
      <c r="O30" s="1036"/>
      <c r="P30" s="1036"/>
      <c r="Q30" s="1036"/>
      <c r="R30" s="1036"/>
      <c r="S30" s="179" t="s">
        <v>191</v>
      </c>
      <c r="T30" s="160"/>
      <c r="U30" s="177" t="s">
        <v>189</v>
      </c>
      <c r="V30" s="180"/>
      <c r="W30" s="1037" t="s">
        <v>192</v>
      </c>
      <c r="X30" s="1037"/>
      <c r="Y30" s="180"/>
      <c r="Z30" s="179" t="s">
        <v>193</v>
      </c>
      <c r="AA30" s="181"/>
    </row>
    <row r="31" spans="1:29" ht="17.25" customHeight="1">
      <c r="A31" s="175"/>
      <c r="B31" s="1033" t="s">
        <v>194</v>
      </c>
      <c r="C31" s="1033"/>
      <c r="D31" s="160"/>
      <c r="E31" s="160"/>
      <c r="F31" s="160"/>
      <c r="G31" s="160"/>
      <c r="H31" s="160"/>
      <c r="I31" s="160"/>
      <c r="J31" s="160"/>
      <c r="K31" s="160"/>
      <c r="L31" s="160"/>
      <c r="M31" s="160"/>
      <c r="N31" s="160"/>
      <c r="O31" s="160"/>
      <c r="P31" s="160"/>
      <c r="Q31" s="160"/>
      <c r="R31" s="160"/>
      <c r="S31" s="160"/>
      <c r="T31" s="160"/>
      <c r="U31" s="182" t="s">
        <v>195</v>
      </c>
      <c r="V31" s="183"/>
      <c r="W31" s="1028" t="s">
        <v>196</v>
      </c>
      <c r="X31" s="1028"/>
      <c r="Y31" s="183"/>
      <c r="Z31" s="160" t="s">
        <v>177</v>
      </c>
      <c r="AA31" s="181"/>
      <c r="AC31" s="184"/>
    </row>
    <row r="32" spans="1:29" ht="17.25" customHeight="1">
      <c r="A32" s="175"/>
      <c r="B32" s="1025" t="s">
        <v>197</v>
      </c>
      <c r="C32" s="1026"/>
      <c r="D32" s="1026"/>
      <c r="E32" s="1027"/>
      <c r="F32" s="1027"/>
      <c r="G32" s="1027"/>
      <c r="H32" s="1027"/>
      <c r="I32" s="1027"/>
      <c r="J32" s="185" t="s">
        <v>198</v>
      </c>
      <c r="K32" s="1025" t="s">
        <v>199</v>
      </c>
      <c r="L32" s="1026"/>
      <c r="M32" s="1026"/>
      <c r="N32" s="1027"/>
      <c r="O32" s="1027"/>
      <c r="P32" s="1027"/>
      <c r="Q32" s="1027"/>
      <c r="R32" s="1027"/>
      <c r="S32" s="185" t="s">
        <v>198</v>
      </c>
      <c r="T32" s="160"/>
      <c r="U32" s="182" t="s">
        <v>195</v>
      </c>
      <c r="V32" s="183"/>
      <c r="W32" s="1028" t="s">
        <v>200</v>
      </c>
      <c r="X32" s="1028"/>
      <c r="Y32" s="183"/>
      <c r="Z32" s="160" t="s">
        <v>177</v>
      </c>
      <c r="AA32" s="181"/>
      <c r="AC32" s="184"/>
    </row>
    <row r="33" spans="1:29" ht="17.25" customHeight="1">
      <c r="A33" s="175"/>
      <c r="B33" s="1029" t="s">
        <v>201</v>
      </c>
      <c r="C33" s="1030"/>
      <c r="D33" s="1030"/>
      <c r="E33" s="1031"/>
      <c r="F33" s="1031"/>
      <c r="G33" s="1031"/>
      <c r="H33" s="1031"/>
      <c r="I33" s="1031"/>
      <c r="J33" s="186"/>
      <c r="K33" s="1029" t="s">
        <v>201</v>
      </c>
      <c r="L33" s="1030"/>
      <c r="M33" s="1030"/>
      <c r="N33" s="1031"/>
      <c r="O33" s="1031"/>
      <c r="P33" s="1031"/>
      <c r="Q33" s="1031"/>
      <c r="R33" s="1031"/>
      <c r="S33" s="186"/>
      <c r="T33" s="160"/>
      <c r="U33" s="182" t="s">
        <v>195</v>
      </c>
      <c r="V33" s="183"/>
      <c r="W33" s="1028" t="s">
        <v>202</v>
      </c>
      <c r="X33" s="1028"/>
      <c r="Y33" s="183"/>
      <c r="Z33" s="160" t="s">
        <v>177</v>
      </c>
      <c r="AA33" s="181"/>
      <c r="AC33" s="184"/>
    </row>
    <row r="34" spans="1:29" ht="17.25" customHeight="1">
      <c r="A34" s="175"/>
      <c r="B34" s="1020" t="s">
        <v>203</v>
      </c>
      <c r="C34" s="1021"/>
      <c r="D34" s="1021"/>
      <c r="E34" s="1022"/>
      <c r="F34" s="1022"/>
      <c r="G34" s="1022"/>
      <c r="H34" s="1022"/>
      <c r="I34" s="1022"/>
      <c r="J34" s="187"/>
      <c r="K34" s="1020" t="s">
        <v>203</v>
      </c>
      <c r="L34" s="1021"/>
      <c r="M34" s="1021"/>
      <c r="N34" s="1022"/>
      <c r="O34" s="1022"/>
      <c r="P34" s="1022"/>
      <c r="Q34" s="1022"/>
      <c r="R34" s="1022"/>
      <c r="S34" s="187"/>
      <c r="T34" s="160"/>
      <c r="U34" s="182" t="s">
        <v>195</v>
      </c>
      <c r="V34" s="183"/>
      <c r="W34" s="1028" t="s">
        <v>204</v>
      </c>
      <c r="X34" s="1028"/>
      <c r="Y34" s="183"/>
      <c r="Z34" s="160" t="s">
        <v>177</v>
      </c>
      <c r="AA34" s="181"/>
      <c r="AC34" s="184"/>
    </row>
    <row r="35" spans="1:29" ht="17.25" customHeight="1">
      <c r="A35" s="188"/>
      <c r="B35" s="1025" t="s">
        <v>205</v>
      </c>
      <c r="C35" s="1026"/>
      <c r="D35" s="1026"/>
      <c r="E35" s="1027"/>
      <c r="F35" s="1027"/>
      <c r="G35" s="1027"/>
      <c r="H35" s="1027"/>
      <c r="I35" s="1027"/>
      <c r="J35" s="185" t="s">
        <v>206</v>
      </c>
      <c r="K35" s="1025" t="s">
        <v>207</v>
      </c>
      <c r="L35" s="1026"/>
      <c r="M35" s="1026"/>
      <c r="N35" s="1027"/>
      <c r="O35" s="1027"/>
      <c r="P35" s="1027"/>
      <c r="Q35" s="1027"/>
      <c r="R35" s="1027"/>
      <c r="S35" s="185" t="s">
        <v>206</v>
      </c>
      <c r="T35" s="160"/>
      <c r="U35" s="182" t="s">
        <v>195</v>
      </c>
      <c r="V35" s="183"/>
      <c r="W35" s="1028" t="s">
        <v>208</v>
      </c>
      <c r="X35" s="1028"/>
      <c r="Y35" s="183"/>
      <c r="Z35" s="160" t="s">
        <v>177</v>
      </c>
      <c r="AA35" s="181"/>
      <c r="AC35" s="189"/>
    </row>
    <row r="36" spans="1:29" ht="17.25" customHeight="1">
      <c r="A36" s="175"/>
      <c r="B36" s="1029" t="s">
        <v>201</v>
      </c>
      <c r="C36" s="1030"/>
      <c r="D36" s="1030"/>
      <c r="E36" s="1031"/>
      <c r="F36" s="1031"/>
      <c r="G36" s="1031"/>
      <c r="H36" s="1031"/>
      <c r="I36" s="1031"/>
      <c r="J36" s="186"/>
      <c r="K36" s="1029" t="s">
        <v>201</v>
      </c>
      <c r="L36" s="1030"/>
      <c r="M36" s="1030"/>
      <c r="N36" s="1031"/>
      <c r="O36" s="1031"/>
      <c r="P36" s="1031"/>
      <c r="Q36" s="1031"/>
      <c r="R36" s="1031"/>
      <c r="S36" s="186"/>
      <c r="T36" s="1032" t="s">
        <v>209</v>
      </c>
      <c r="U36" s="1032"/>
      <c r="V36" s="1018"/>
      <c r="W36" s="1018"/>
      <c r="X36" s="1018"/>
      <c r="Y36" s="1018"/>
      <c r="Z36" s="1018"/>
      <c r="AA36" s="181"/>
    </row>
    <row r="37" spans="1:29" ht="17.25" customHeight="1">
      <c r="A37" s="175"/>
      <c r="B37" s="1020" t="s">
        <v>203</v>
      </c>
      <c r="C37" s="1021"/>
      <c r="D37" s="1021"/>
      <c r="E37" s="1022"/>
      <c r="F37" s="1022"/>
      <c r="G37" s="1022"/>
      <c r="H37" s="1022"/>
      <c r="I37" s="1022"/>
      <c r="J37" s="187"/>
      <c r="K37" s="1020" t="s">
        <v>203</v>
      </c>
      <c r="L37" s="1021"/>
      <c r="M37" s="1021"/>
      <c r="N37" s="1022"/>
      <c r="O37" s="1022"/>
      <c r="P37" s="1022"/>
      <c r="Q37" s="1022"/>
      <c r="R37" s="1022"/>
      <c r="S37" s="187"/>
      <c r="T37" s="160"/>
      <c r="U37" s="160"/>
      <c r="V37" s="1018"/>
      <c r="W37" s="1018"/>
      <c r="X37" s="1018"/>
      <c r="Y37" s="1018"/>
      <c r="Z37" s="1018"/>
      <c r="AA37" s="181"/>
    </row>
    <row r="38" spans="1:29" s="194" customFormat="1" ht="17.25" customHeight="1" thickBot="1">
      <c r="A38" s="190"/>
      <c r="B38" s="191"/>
      <c r="C38" s="192" t="s">
        <v>210</v>
      </c>
      <c r="D38" s="191"/>
      <c r="E38" s="191"/>
      <c r="F38" s="191"/>
      <c r="G38" s="191"/>
      <c r="H38" s="191"/>
      <c r="I38" s="1023" t="s">
        <v>211</v>
      </c>
      <c r="J38" s="1023"/>
      <c r="K38" s="1023"/>
      <c r="L38" s="1023"/>
      <c r="M38" s="1023"/>
      <c r="N38" s="1023"/>
      <c r="O38" s="1024"/>
      <c r="P38" s="1024"/>
      <c r="Q38" s="191" t="s">
        <v>212</v>
      </c>
      <c r="R38" s="191" t="s">
        <v>213</v>
      </c>
      <c r="S38" s="191"/>
      <c r="T38" s="191"/>
      <c r="U38" s="191"/>
      <c r="V38" s="1019"/>
      <c r="W38" s="1019"/>
      <c r="X38" s="1019"/>
      <c r="Y38" s="1019"/>
      <c r="Z38" s="1019"/>
      <c r="AA38" s="193"/>
    </row>
    <row r="39" spans="1:29" ht="17.25" customHeight="1" thickTop="1">
      <c r="A39" s="170" t="s">
        <v>185</v>
      </c>
      <c r="B39" s="1034"/>
      <c r="C39" s="1034"/>
      <c r="D39" s="171"/>
      <c r="E39" s="1035" t="s">
        <v>186</v>
      </c>
      <c r="F39" s="1035"/>
      <c r="G39" s="172"/>
      <c r="H39" s="171"/>
      <c r="I39" s="171"/>
      <c r="J39" s="171"/>
      <c r="K39" s="171"/>
      <c r="L39" s="171"/>
      <c r="M39" s="171"/>
      <c r="N39" s="171"/>
      <c r="O39" s="171"/>
      <c r="P39" s="171"/>
      <c r="Q39" s="171"/>
      <c r="R39" s="171"/>
      <c r="S39" s="171"/>
      <c r="T39" s="171"/>
      <c r="U39" s="1035" t="s">
        <v>187</v>
      </c>
      <c r="V39" s="1035"/>
      <c r="W39" s="171"/>
      <c r="X39" s="171"/>
      <c r="Y39" s="171"/>
      <c r="Z39" s="171"/>
      <c r="AA39" s="173"/>
    </row>
    <row r="40" spans="1:29" ht="17.25" customHeight="1">
      <c r="A40" s="175"/>
      <c r="B40" s="176" t="s">
        <v>188</v>
      </c>
      <c r="C40" s="160"/>
      <c r="D40" s="160"/>
      <c r="E40" s="177" t="s">
        <v>189</v>
      </c>
      <c r="F40" s="1036"/>
      <c r="G40" s="1036"/>
      <c r="H40" s="1036"/>
      <c r="I40" s="1036"/>
      <c r="J40" s="1036"/>
      <c r="K40" s="1036"/>
      <c r="L40" s="178" t="s">
        <v>190</v>
      </c>
      <c r="M40" s="1036"/>
      <c r="N40" s="1036"/>
      <c r="O40" s="1036"/>
      <c r="P40" s="1036"/>
      <c r="Q40" s="1036"/>
      <c r="R40" s="1036"/>
      <c r="S40" s="179" t="s">
        <v>191</v>
      </c>
      <c r="T40" s="160"/>
      <c r="U40" s="177" t="s">
        <v>189</v>
      </c>
      <c r="V40" s="180"/>
      <c r="W40" s="1037" t="s">
        <v>192</v>
      </c>
      <c r="X40" s="1037"/>
      <c r="Y40" s="180"/>
      <c r="Z40" s="179" t="s">
        <v>193</v>
      </c>
      <c r="AA40" s="181"/>
    </row>
    <row r="41" spans="1:29" ht="17.25" customHeight="1">
      <c r="A41" s="175"/>
      <c r="B41" s="1033" t="s">
        <v>194</v>
      </c>
      <c r="C41" s="1033"/>
      <c r="D41" s="160"/>
      <c r="E41" s="160"/>
      <c r="F41" s="160"/>
      <c r="G41" s="160"/>
      <c r="H41" s="160"/>
      <c r="I41" s="160"/>
      <c r="J41" s="160"/>
      <c r="K41" s="160"/>
      <c r="L41" s="160"/>
      <c r="M41" s="160"/>
      <c r="N41" s="160"/>
      <c r="O41" s="160"/>
      <c r="P41" s="160"/>
      <c r="Q41" s="160"/>
      <c r="R41" s="160"/>
      <c r="S41" s="160"/>
      <c r="T41" s="160"/>
      <c r="U41" s="182" t="s">
        <v>195</v>
      </c>
      <c r="V41" s="183"/>
      <c r="W41" s="1028" t="s">
        <v>196</v>
      </c>
      <c r="X41" s="1028"/>
      <c r="Y41" s="183"/>
      <c r="Z41" s="160" t="s">
        <v>177</v>
      </c>
      <c r="AA41" s="181"/>
      <c r="AC41" s="184"/>
    </row>
    <row r="42" spans="1:29" ht="17.25" customHeight="1">
      <c r="A42" s="175"/>
      <c r="B42" s="1025" t="s">
        <v>197</v>
      </c>
      <c r="C42" s="1026"/>
      <c r="D42" s="1026"/>
      <c r="E42" s="1027"/>
      <c r="F42" s="1027"/>
      <c r="G42" s="1027"/>
      <c r="H42" s="1027"/>
      <c r="I42" s="1027"/>
      <c r="J42" s="185" t="s">
        <v>198</v>
      </c>
      <c r="K42" s="1025" t="s">
        <v>199</v>
      </c>
      <c r="L42" s="1026"/>
      <c r="M42" s="1026"/>
      <c r="N42" s="1027"/>
      <c r="O42" s="1027"/>
      <c r="P42" s="1027"/>
      <c r="Q42" s="1027"/>
      <c r="R42" s="1027"/>
      <c r="S42" s="185" t="s">
        <v>198</v>
      </c>
      <c r="T42" s="160"/>
      <c r="U42" s="182" t="s">
        <v>195</v>
      </c>
      <c r="V42" s="183"/>
      <c r="W42" s="1028" t="s">
        <v>200</v>
      </c>
      <c r="X42" s="1028"/>
      <c r="Y42" s="183"/>
      <c r="Z42" s="160" t="s">
        <v>177</v>
      </c>
      <c r="AA42" s="181"/>
      <c r="AC42" s="184"/>
    </row>
    <row r="43" spans="1:29" ht="17.25" customHeight="1">
      <c r="A43" s="175"/>
      <c r="B43" s="1029" t="s">
        <v>201</v>
      </c>
      <c r="C43" s="1030"/>
      <c r="D43" s="1030"/>
      <c r="E43" s="1031"/>
      <c r="F43" s="1031"/>
      <c r="G43" s="1031"/>
      <c r="H43" s="1031"/>
      <c r="I43" s="1031"/>
      <c r="J43" s="186"/>
      <c r="K43" s="1029" t="s">
        <v>201</v>
      </c>
      <c r="L43" s="1030"/>
      <c r="M43" s="1030"/>
      <c r="N43" s="1031"/>
      <c r="O43" s="1031"/>
      <c r="P43" s="1031"/>
      <c r="Q43" s="1031"/>
      <c r="R43" s="1031"/>
      <c r="S43" s="186"/>
      <c r="T43" s="160"/>
      <c r="U43" s="182" t="s">
        <v>195</v>
      </c>
      <c r="V43" s="183"/>
      <c r="W43" s="1028" t="s">
        <v>202</v>
      </c>
      <c r="X43" s="1028"/>
      <c r="Y43" s="183"/>
      <c r="Z43" s="160" t="s">
        <v>177</v>
      </c>
      <c r="AA43" s="181"/>
      <c r="AC43" s="184"/>
    </row>
    <row r="44" spans="1:29" ht="17.25" customHeight="1">
      <c r="A44" s="175"/>
      <c r="B44" s="1020" t="s">
        <v>203</v>
      </c>
      <c r="C44" s="1021"/>
      <c r="D44" s="1021"/>
      <c r="E44" s="1022"/>
      <c r="F44" s="1022"/>
      <c r="G44" s="1022"/>
      <c r="H44" s="1022"/>
      <c r="I44" s="1022"/>
      <c r="J44" s="187"/>
      <c r="K44" s="1020" t="s">
        <v>203</v>
      </c>
      <c r="L44" s="1021"/>
      <c r="M44" s="1021"/>
      <c r="N44" s="1022"/>
      <c r="O44" s="1022"/>
      <c r="P44" s="1022"/>
      <c r="Q44" s="1022"/>
      <c r="R44" s="1022"/>
      <c r="S44" s="187"/>
      <c r="T44" s="160"/>
      <c r="U44" s="182" t="s">
        <v>195</v>
      </c>
      <c r="V44" s="183"/>
      <c r="W44" s="1028" t="s">
        <v>204</v>
      </c>
      <c r="X44" s="1028"/>
      <c r="Y44" s="183"/>
      <c r="Z44" s="160" t="s">
        <v>177</v>
      </c>
      <c r="AA44" s="181"/>
      <c r="AC44" s="184"/>
    </row>
    <row r="45" spans="1:29" ht="17.25" customHeight="1">
      <c r="A45" s="188"/>
      <c r="B45" s="1025" t="s">
        <v>205</v>
      </c>
      <c r="C45" s="1026"/>
      <c r="D45" s="1026"/>
      <c r="E45" s="1027"/>
      <c r="F45" s="1027"/>
      <c r="G45" s="1027"/>
      <c r="H45" s="1027"/>
      <c r="I45" s="1027"/>
      <c r="J45" s="185" t="s">
        <v>206</v>
      </c>
      <c r="K45" s="1025" t="s">
        <v>207</v>
      </c>
      <c r="L45" s="1026"/>
      <c r="M45" s="1026"/>
      <c r="N45" s="1027"/>
      <c r="O45" s="1027"/>
      <c r="P45" s="1027"/>
      <c r="Q45" s="1027"/>
      <c r="R45" s="1027"/>
      <c r="S45" s="185" t="s">
        <v>206</v>
      </c>
      <c r="T45" s="160"/>
      <c r="U45" s="182" t="s">
        <v>195</v>
      </c>
      <c r="V45" s="183"/>
      <c r="W45" s="1028" t="s">
        <v>208</v>
      </c>
      <c r="X45" s="1028"/>
      <c r="Y45" s="183"/>
      <c r="Z45" s="160" t="s">
        <v>177</v>
      </c>
      <c r="AA45" s="181"/>
      <c r="AC45" s="189"/>
    </row>
    <row r="46" spans="1:29" ht="17.25" customHeight="1">
      <c r="A46" s="175"/>
      <c r="B46" s="1029" t="s">
        <v>201</v>
      </c>
      <c r="C46" s="1030"/>
      <c r="D46" s="1030"/>
      <c r="E46" s="1031"/>
      <c r="F46" s="1031"/>
      <c r="G46" s="1031"/>
      <c r="H46" s="1031"/>
      <c r="I46" s="1031"/>
      <c r="J46" s="186"/>
      <c r="K46" s="1029" t="s">
        <v>201</v>
      </c>
      <c r="L46" s="1030"/>
      <c r="M46" s="1030"/>
      <c r="N46" s="1031"/>
      <c r="O46" s="1031"/>
      <c r="P46" s="1031"/>
      <c r="Q46" s="1031"/>
      <c r="R46" s="1031"/>
      <c r="S46" s="186"/>
      <c r="T46" s="1032" t="s">
        <v>209</v>
      </c>
      <c r="U46" s="1032"/>
      <c r="V46" s="1018"/>
      <c r="W46" s="1018"/>
      <c r="X46" s="1018"/>
      <c r="Y46" s="1018"/>
      <c r="Z46" s="1018"/>
      <c r="AA46" s="181"/>
    </row>
    <row r="47" spans="1:29" ht="17.25" customHeight="1">
      <c r="A47" s="175"/>
      <c r="B47" s="1020" t="s">
        <v>203</v>
      </c>
      <c r="C47" s="1021"/>
      <c r="D47" s="1021"/>
      <c r="E47" s="1022"/>
      <c r="F47" s="1022"/>
      <c r="G47" s="1022"/>
      <c r="H47" s="1022"/>
      <c r="I47" s="1022"/>
      <c r="J47" s="187"/>
      <c r="K47" s="1020" t="s">
        <v>203</v>
      </c>
      <c r="L47" s="1021"/>
      <c r="M47" s="1021"/>
      <c r="N47" s="1022"/>
      <c r="O47" s="1022"/>
      <c r="P47" s="1022"/>
      <c r="Q47" s="1022"/>
      <c r="R47" s="1022"/>
      <c r="S47" s="187"/>
      <c r="T47" s="160"/>
      <c r="U47" s="160"/>
      <c r="V47" s="1018"/>
      <c r="W47" s="1018"/>
      <c r="X47" s="1018"/>
      <c r="Y47" s="1018"/>
      <c r="Z47" s="1018"/>
      <c r="AA47" s="181"/>
    </row>
    <row r="48" spans="1:29" s="194" customFormat="1" ht="17.25" customHeight="1" thickBot="1">
      <c r="A48" s="190"/>
      <c r="B48" s="191"/>
      <c r="C48" s="192" t="s">
        <v>210</v>
      </c>
      <c r="D48" s="191"/>
      <c r="E48" s="191"/>
      <c r="F48" s="191"/>
      <c r="G48" s="191"/>
      <c r="H48" s="191"/>
      <c r="I48" s="1023" t="s">
        <v>211</v>
      </c>
      <c r="J48" s="1023"/>
      <c r="K48" s="1023"/>
      <c r="L48" s="1023"/>
      <c r="M48" s="1023"/>
      <c r="N48" s="1023"/>
      <c r="O48" s="1024"/>
      <c r="P48" s="1024"/>
      <c r="Q48" s="191" t="s">
        <v>212</v>
      </c>
      <c r="R48" s="191" t="s">
        <v>213</v>
      </c>
      <c r="S48" s="191"/>
      <c r="T48" s="191"/>
      <c r="U48" s="191"/>
      <c r="V48" s="1019"/>
      <c r="W48" s="1019"/>
      <c r="X48" s="1019"/>
      <c r="Y48" s="1019"/>
      <c r="Z48" s="1019"/>
      <c r="AA48" s="193"/>
    </row>
    <row r="49" spans="1:27" s="194" customFormat="1" ht="17.25" customHeight="1" thickTop="1">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6" t="s">
        <v>214</v>
      </c>
    </row>
  </sheetData>
  <mergeCells count="178">
    <mergeCell ref="A1:W1"/>
    <mergeCell ref="Z1:AA1"/>
    <mergeCell ref="A2:C3"/>
    <mergeCell ref="E2:AA2"/>
    <mergeCell ref="E3:Q3"/>
    <mergeCell ref="R3:AA3"/>
    <mergeCell ref="A6:C6"/>
    <mergeCell ref="E6:F6"/>
    <mergeCell ref="A7:D7"/>
    <mergeCell ref="T7:AA7"/>
    <mergeCell ref="B9:C9"/>
    <mergeCell ref="E9:F9"/>
    <mergeCell ref="U9:V9"/>
    <mergeCell ref="A4:C4"/>
    <mergeCell ref="E4:O4"/>
    <mergeCell ref="Q4:V4"/>
    <mergeCell ref="W4:AA4"/>
    <mergeCell ref="A5:C5"/>
    <mergeCell ref="E5:O5"/>
    <mergeCell ref="Q5:V5"/>
    <mergeCell ref="W5:AA5"/>
    <mergeCell ref="F10:K10"/>
    <mergeCell ref="M10:R10"/>
    <mergeCell ref="W10:X10"/>
    <mergeCell ref="B11:C11"/>
    <mergeCell ref="W11:X11"/>
    <mergeCell ref="B12:D12"/>
    <mergeCell ref="E12:I12"/>
    <mergeCell ref="K12:M12"/>
    <mergeCell ref="N12:R12"/>
    <mergeCell ref="W12:X12"/>
    <mergeCell ref="B13:D13"/>
    <mergeCell ref="E13:I13"/>
    <mergeCell ref="K13:M13"/>
    <mergeCell ref="N13:R13"/>
    <mergeCell ref="W13:X13"/>
    <mergeCell ref="B14:D14"/>
    <mergeCell ref="E14:I14"/>
    <mergeCell ref="K14:M14"/>
    <mergeCell ref="N14:R14"/>
    <mergeCell ref="W14:X14"/>
    <mergeCell ref="V16:Z18"/>
    <mergeCell ref="B17:D17"/>
    <mergeCell ref="E17:I17"/>
    <mergeCell ref="K17:M17"/>
    <mergeCell ref="N17:R17"/>
    <mergeCell ref="I18:N18"/>
    <mergeCell ref="O18:P18"/>
    <mergeCell ref="B15:D15"/>
    <mergeCell ref="E15:I15"/>
    <mergeCell ref="K15:M15"/>
    <mergeCell ref="N15:R15"/>
    <mergeCell ref="W15:X15"/>
    <mergeCell ref="B16:D16"/>
    <mergeCell ref="E16:I16"/>
    <mergeCell ref="K16:M16"/>
    <mergeCell ref="N16:R16"/>
    <mergeCell ref="T16:U16"/>
    <mergeCell ref="B21:C21"/>
    <mergeCell ref="W21:X21"/>
    <mergeCell ref="B22:D22"/>
    <mergeCell ref="E22:I22"/>
    <mergeCell ref="K22:M22"/>
    <mergeCell ref="N22:R22"/>
    <mergeCell ref="W22:X22"/>
    <mergeCell ref="B19:C19"/>
    <mergeCell ref="E19:F19"/>
    <mergeCell ref="U19:V19"/>
    <mergeCell ref="F20:K20"/>
    <mergeCell ref="M20:R20"/>
    <mergeCell ref="W20:X20"/>
    <mergeCell ref="B23:D23"/>
    <mergeCell ref="E23:I23"/>
    <mergeCell ref="K23:M23"/>
    <mergeCell ref="N23:R23"/>
    <mergeCell ref="W23:X23"/>
    <mergeCell ref="B24:D24"/>
    <mergeCell ref="E24:I24"/>
    <mergeCell ref="K24:M24"/>
    <mergeCell ref="N24:R24"/>
    <mergeCell ref="W24:X24"/>
    <mergeCell ref="V26:Z28"/>
    <mergeCell ref="B27:D27"/>
    <mergeCell ref="E27:I27"/>
    <mergeCell ref="K27:M27"/>
    <mergeCell ref="N27:R27"/>
    <mergeCell ref="I28:N28"/>
    <mergeCell ref="O28:P28"/>
    <mergeCell ref="B25:D25"/>
    <mergeCell ref="E25:I25"/>
    <mergeCell ref="K25:M25"/>
    <mergeCell ref="N25:R25"/>
    <mergeCell ref="W25:X25"/>
    <mergeCell ref="B26:D26"/>
    <mergeCell ref="E26:I26"/>
    <mergeCell ref="K26:M26"/>
    <mergeCell ref="N26:R26"/>
    <mergeCell ref="T26:U26"/>
    <mergeCell ref="B31:C31"/>
    <mergeCell ref="W31:X31"/>
    <mergeCell ref="B32:D32"/>
    <mergeCell ref="E32:I32"/>
    <mergeCell ref="K32:M32"/>
    <mergeCell ref="N32:R32"/>
    <mergeCell ref="W32:X32"/>
    <mergeCell ref="B29:C29"/>
    <mergeCell ref="E29:F29"/>
    <mergeCell ref="U29:V29"/>
    <mergeCell ref="F30:K30"/>
    <mergeCell ref="M30:R30"/>
    <mergeCell ref="W30:X30"/>
    <mergeCell ref="B33:D33"/>
    <mergeCell ref="E33:I33"/>
    <mergeCell ref="K33:M33"/>
    <mergeCell ref="N33:R33"/>
    <mergeCell ref="W33:X33"/>
    <mergeCell ref="B34:D34"/>
    <mergeCell ref="E34:I34"/>
    <mergeCell ref="K34:M34"/>
    <mergeCell ref="N34:R34"/>
    <mergeCell ref="W34:X34"/>
    <mergeCell ref="V36:Z38"/>
    <mergeCell ref="B37:D37"/>
    <mergeCell ref="E37:I37"/>
    <mergeCell ref="K37:M37"/>
    <mergeCell ref="N37:R37"/>
    <mergeCell ref="I38:N38"/>
    <mergeCell ref="O38:P38"/>
    <mergeCell ref="B35:D35"/>
    <mergeCell ref="E35:I35"/>
    <mergeCell ref="K35:M35"/>
    <mergeCell ref="N35:R35"/>
    <mergeCell ref="W35:X35"/>
    <mergeCell ref="B36:D36"/>
    <mergeCell ref="E36:I36"/>
    <mergeCell ref="K36:M36"/>
    <mergeCell ref="N36:R36"/>
    <mergeCell ref="T36:U36"/>
    <mergeCell ref="B41:C41"/>
    <mergeCell ref="W41:X41"/>
    <mergeCell ref="B42:D42"/>
    <mergeCell ref="E42:I42"/>
    <mergeCell ref="K42:M42"/>
    <mergeCell ref="N42:R42"/>
    <mergeCell ref="W42:X42"/>
    <mergeCell ref="B39:C39"/>
    <mergeCell ref="E39:F39"/>
    <mergeCell ref="U39:V39"/>
    <mergeCell ref="F40:K40"/>
    <mergeCell ref="M40:R40"/>
    <mergeCell ref="W40:X40"/>
    <mergeCell ref="B43:D43"/>
    <mergeCell ref="E43:I43"/>
    <mergeCell ref="K43:M43"/>
    <mergeCell ref="N43:R43"/>
    <mergeCell ref="W43:X43"/>
    <mergeCell ref="B44:D44"/>
    <mergeCell ref="E44:I44"/>
    <mergeCell ref="K44:M44"/>
    <mergeCell ref="N44:R44"/>
    <mergeCell ref="W44:X44"/>
    <mergeCell ref="V46:Z48"/>
    <mergeCell ref="B47:D47"/>
    <mergeCell ref="E47:I47"/>
    <mergeCell ref="K47:M47"/>
    <mergeCell ref="N47:R47"/>
    <mergeCell ref="I48:N48"/>
    <mergeCell ref="O48:P48"/>
    <mergeCell ref="B45:D45"/>
    <mergeCell ref="E45:I45"/>
    <mergeCell ref="K45:M45"/>
    <mergeCell ref="N45:R45"/>
    <mergeCell ref="W45:X45"/>
    <mergeCell ref="B46:D46"/>
    <mergeCell ref="E46:I46"/>
    <mergeCell ref="K46:M46"/>
    <mergeCell ref="N46:R46"/>
    <mergeCell ref="T46:U46"/>
  </mergeCells>
  <phoneticPr fontId="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1"/>
  <sheetViews>
    <sheetView zoomScaleNormal="100" workbookViewId="0">
      <selection activeCell="E6" sqref="E6"/>
    </sheetView>
  </sheetViews>
  <sheetFormatPr defaultRowHeight="13"/>
  <cols>
    <col min="1" max="1" width="1.36328125" customWidth="1"/>
    <col min="2" max="2" width="19.6328125" customWidth="1"/>
    <col min="3" max="3" width="15.6328125" customWidth="1"/>
    <col min="4" max="4" width="35.6328125" customWidth="1"/>
    <col min="5" max="5" width="17.6328125" customWidth="1"/>
    <col min="6" max="6" width="15.6328125" customWidth="1"/>
    <col min="7" max="7" width="35.6328125" customWidth="1"/>
    <col min="8" max="8" width="17.6328125" customWidth="1"/>
  </cols>
  <sheetData>
    <row r="1" spans="2:9" s="148" customFormat="1" ht="24" customHeight="1">
      <c r="B1" s="149" t="s">
        <v>277</v>
      </c>
      <c r="C1" s="150"/>
      <c r="D1" s="151"/>
      <c r="E1" s="152"/>
      <c r="F1" s="150"/>
      <c r="G1" s="151"/>
      <c r="H1" s="152"/>
    </row>
    <row r="2" spans="2:9" s="148" customFormat="1" ht="24" customHeight="1" thickBot="1">
      <c r="B2" s="149" t="s">
        <v>278</v>
      </c>
      <c r="C2" s="153" t="s">
        <v>152</v>
      </c>
      <c r="D2" s="254"/>
      <c r="E2" s="152"/>
      <c r="F2" s="153"/>
      <c r="G2" s="150"/>
      <c r="H2" s="152"/>
    </row>
    <row r="3" spans="2:9" s="154" customFormat="1" ht="24" customHeight="1">
      <c r="B3" s="1051" t="s">
        <v>153</v>
      </c>
      <c r="C3" s="1052" t="s">
        <v>154</v>
      </c>
      <c r="D3" s="1053"/>
      <c r="E3" s="1053"/>
      <c r="F3" s="1053" t="s">
        <v>155</v>
      </c>
      <c r="G3" s="1053"/>
      <c r="H3" s="1054"/>
    </row>
    <row r="4" spans="2:9" s="148" customFormat="1" ht="20.149999999999999" customHeight="1">
      <c r="B4" s="1051"/>
      <c r="C4" s="269" t="s">
        <v>156</v>
      </c>
      <c r="D4" s="270" t="s">
        <v>157</v>
      </c>
      <c r="E4" s="270" t="s">
        <v>158</v>
      </c>
      <c r="F4" s="270" t="s">
        <v>159</v>
      </c>
      <c r="G4" s="270" t="s">
        <v>157</v>
      </c>
      <c r="H4" s="271" t="s">
        <v>158</v>
      </c>
    </row>
    <row r="5" spans="2:9" s="148" customFormat="1" ht="20.149999999999999" customHeight="1">
      <c r="B5" s="371" t="s">
        <v>279</v>
      </c>
      <c r="C5" s="384" t="s">
        <v>283</v>
      </c>
      <c r="D5" s="155" t="s">
        <v>284</v>
      </c>
      <c r="E5" s="375" t="s">
        <v>285</v>
      </c>
      <c r="F5" s="376" t="s">
        <v>288</v>
      </c>
      <c r="G5" s="155" t="s">
        <v>286</v>
      </c>
      <c r="H5" s="385" t="s">
        <v>287</v>
      </c>
      <c r="I5" s="148" t="s">
        <v>313</v>
      </c>
    </row>
    <row r="6" spans="2:9" s="148" customFormat="1" ht="20.149999999999999" customHeight="1">
      <c r="B6" s="383" t="s">
        <v>294</v>
      </c>
      <c r="C6" s="386" t="s">
        <v>289</v>
      </c>
      <c r="D6" s="155" t="s">
        <v>290</v>
      </c>
      <c r="E6" s="379" t="s">
        <v>396</v>
      </c>
      <c r="F6" s="378" t="s">
        <v>291</v>
      </c>
      <c r="G6" s="155" t="s">
        <v>292</v>
      </c>
      <c r="H6" s="387" t="s">
        <v>293</v>
      </c>
    </row>
    <row r="7" spans="2:9" s="148" customFormat="1" ht="20.149999999999999" customHeight="1">
      <c r="B7" s="372" t="s">
        <v>280</v>
      </c>
      <c r="C7" s="388" t="s">
        <v>239</v>
      </c>
      <c r="D7" s="380" t="s">
        <v>240</v>
      </c>
      <c r="E7" s="381" t="s">
        <v>241</v>
      </c>
      <c r="F7" s="376" t="s">
        <v>295</v>
      </c>
      <c r="G7" s="272" t="s">
        <v>296</v>
      </c>
      <c r="H7" s="385" t="s">
        <v>297</v>
      </c>
    </row>
    <row r="8" spans="2:9" s="148" customFormat="1" ht="20.149999999999999" customHeight="1">
      <c r="B8" s="371" t="s">
        <v>281</v>
      </c>
      <c r="C8" s="388" t="s">
        <v>298</v>
      </c>
      <c r="D8" s="272" t="s">
        <v>299</v>
      </c>
      <c r="E8" s="377" t="s">
        <v>300</v>
      </c>
      <c r="F8" s="376" t="s">
        <v>301</v>
      </c>
      <c r="G8" s="155" t="s">
        <v>302</v>
      </c>
      <c r="H8" s="385" t="s">
        <v>303</v>
      </c>
    </row>
    <row r="9" spans="2:9" s="148" customFormat="1" ht="20.149999999999999" customHeight="1">
      <c r="B9" s="371" t="s">
        <v>256</v>
      </c>
      <c r="C9" s="388" t="s">
        <v>304</v>
      </c>
      <c r="D9" s="155" t="s">
        <v>305</v>
      </c>
      <c r="E9" s="381" t="s">
        <v>306</v>
      </c>
      <c r="F9" s="382" t="s">
        <v>307</v>
      </c>
      <c r="G9" s="155" t="s">
        <v>308</v>
      </c>
      <c r="H9" s="389" t="s">
        <v>309</v>
      </c>
    </row>
    <row r="10" spans="2:9" s="148" customFormat="1" ht="20.149999999999999" customHeight="1" thickBot="1">
      <c r="B10" s="371" t="s">
        <v>282</v>
      </c>
      <c r="C10" s="390" t="s">
        <v>310</v>
      </c>
      <c r="D10" s="374" t="s">
        <v>311</v>
      </c>
      <c r="E10" s="391" t="s">
        <v>161</v>
      </c>
      <c r="F10" s="392" t="s">
        <v>312</v>
      </c>
      <c r="G10" s="374" t="s">
        <v>160</v>
      </c>
      <c r="H10" s="393" t="s">
        <v>162</v>
      </c>
    </row>
    <row r="11" spans="2:9">
      <c r="H11" s="373"/>
    </row>
  </sheetData>
  <mergeCells count="3">
    <mergeCell ref="B3:B4"/>
    <mergeCell ref="C3:E3"/>
    <mergeCell ref="F3:H3"/>
  </mergeCells>
  <phoneticPr fontId="1"/>
  <dataValidations count="2">
    <dataValidation imeMode="off" allowBlank="1" showInputMessage="1" showErrorMessage="1" sqref="UYD7:UYE9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VHZ7:VIA9 IT8:IU10 SP8:SQ10 ACL8:ACM10 AMH8:AMI10 AWD8:AWE10 BFZ8:BGA10 BPV8:BPW10 BZR8:BZS10 CJN8:CJO10 CTJ8:CTK10 DDF8:DDG10 DNB8:DNC10 DWX8:DWY10 EGT8:EGU10 EQP8:EQQ10 FAL8:FAM10 FKH8:FKI10 FUD8:FUE10 GDZ8:GEA10 GNV8:GNW10 GXR8:GXS10 HHN8:HHO10 HRJ8:HRK10 IBF8:IBG10 ILB8:ILC10 IUX8:IUY10 JET8:JEU10 JOP8:JOQ10 JYL8:JYM10 KIH8:KII10 KSD8:KSE10 LBZ8:LCA10 LLV8:LLW10 LVR8:LVS10 MFN8:MFO10 MPJ8:MPK10 MZF8:MZG10 NJB8:NJC10 NSX8:NSY10 OCT8:OCU10 OMP8:OMQ10 OWL8:OWM10 PGH8:PGI10 PQD8:PQE10 PZZ8:QAA10 QJV8:QJW10 QTR8:QTS10 RDN8:RDO10 RNJ8:RNK10 RXF8:RXG10 SHB8:SHC10 SQX8:SQY10 TAT8:TAU10 TKP8:TKQ10 TUL8:TUM10 UEH8:UEI10 UOD8:UOE10 UXZ8:UYA10 VHV8:VHW10 VRR8:VRS10 WBN8:WBO10 WLJ8:WLK10 WVF8:WVG10 VRV7:VRW9 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WBR7:WBS9 IT6:IU6 SP6:SQ6 ACL6:ACM6 AMH6:AMI6 AWD6:AWE6 BFZ6:BGA6 BPV6:BPW6 BZR6:BZS6 CJN6:CJO6 CTJ6:CTK6 DDF6:DDG6 DNB6:DNC6 DWX6:DWY6 EGT6:EGU6 EQP6:EQQ6 FAL6:FAM6 FKH6:FKI6 FUD6:FUE6 GDZ6:GEA6 GNV6:GNW6 GXR6:GXS6 HHN6:HHO6 HRJ6:HRK6 IBF6:IBG6 ILB6:ILC6 IUX6:IUY6 JET6:JEU6 JOP6:JOQ6 JYL6:JYM6 KIH6:KII6 KSD6:KSE6 LBZ6:LCA6 LLV6:LLW6 LVR6:LVS6 MFN6:MFO6 MPJ6:MPK6 MZF6:MZG6 NJB6:NJC6 NSX6:NSY6 OCT6:OCU6 OMP6:OMQ6 OWL6:OWM6 PGH6:PGI6 PQD6:PQE6 PZZ6:QAA6 QJV6:QJW6 QTR6:QTS6 RDN6:RDO6 RNJ6:RNK6 RXF6:RXG6 SHB6:SHC6 SQX6:SQY6 TAT6:TAU6 TKP6:TKQ6 TUL6:TUM6 UEH6:UEI6 UOD6:UOE6 UXZ6:UYA6 VHV6:VHW6 VRR6:VRS6 WBN6:WBO6 WLJ6:WLK6 WVF6:WVG6 WLN7:WLO9 IN6:IO10 SJ6:SK10 ACF6:ACG10 AMB6:AMC10 AVX6:AVY10 BFT6:BFU10 BPP6:BPQ10 BZL6:BZM10 CJH6:CJI10 CTD6:CTE10 DCZ6:DDA10 DMV6:DMW10 DWR6:DWS10 EGN6:EGO10 EQJ6:EQK10 FAF6:FAG10 FKB6:FKC10 FTX6:FTY10 GDT6:GDU10 GNP6:GNQ10 GXL6:GXM10 HHH6:HHI10 HRD6:HRE10 IAZ6:IBA10 IKV6:IKW10 IUR6:IUS10 JEN6:JEO10 JOJ6:JOK10 JYF6:JYG10 KIB6:KIC10 KRX6:KRY10 LBT6:LBU10 LLP6:LLQ10 LVL6:LVM10 MFH6:MFI10 MPD6:MPE10 MYZ6:MZA10 NIV6:NIW10 NSR6:NSS10 OCN6:OCO10 OMJ6:OMK10 OWF6:OWG10 PGB6:PGC10 PPX6:PPY10 PZT6:PZU10 QJP6:QJQ10 QTL6:QTM10 RDH6:RDI10 RND6:RNE10 RWZ6:RXA10 SGV6:SGW10 SQR6:SQS10 TAN6:TAO10 TKJ6:TKK10 TUF6:TUG10 UEB6:UEC10 UNX6:UNY10 UXT6:UXU10 VHP6:VHQ10 VRL6:VRM10 WBH6:WBI10 WLD6:WLE10 WUZ6:WVA10 WVJ7:WVK9 IQ6:IR10 SM6:SN10 ACI6:ACJ10 AME6:AMF10 AWA6:AWB10 BFW6:BFX10 BPS6:BPT10 BZO6:BZP10 CJK6:CJL10 CTG6:CTH10 DDC6:DDD10 DMY6:DMZ10 DWU6:DWV10 EGQ6:EGR10 EQM6:EQN10 FAI6:FAJ10 FKE6:FKF10 FUA6:FUB10 GDW6:GDX10 GNS6:GNT10 GXO6:GXP10 HHK6:HHL10 HRG6:HRH10 IBC6:IBD10 IKY6:IKZ10 IUU6:IUV10 JEQ6:JER10 JOM6:JON10 JYI6:JYJ10 KIE6:KIF10 KSA6:KSB10 LBW6:LBX10 LLS6:LLT10 LVO6:LVP10 MFK6:MFL10 MPG6:MPH10 MZC6:MZD10 NIY6:NIZ10 NSU6:NSV10 OCQ6:OCR10 OMM6:OMN10 OWI6:OWJ10 PGE6:PGF10 PQA6:PQB10 PZW6:PZX10 QJS6:QJT10 QTO6:QTP10 RDK6:RDL10 RNG6:RNH10 RXC6:RXD10 SGY6:SGZ10 SQU6:SQV10 TAQ6:TAR10 TKM6:TKN10 TUI6:TUJ10 UEE6:UEF10 UOA6:UOB10 UXW6:UXX10 VHS6:VHT10 VRO6:VRP10 WBK6:WBL10 WLG6:WLH10 WVC6:WVD10 IX7:IY9 ST7:SU9 ACP7:ACQ9 AML7:AMM9 AWH7:AWI9 BGD7:BGE9 BPZ7:BQA9 BZV7:BZW9 CJR7:CJS9 CTN7:CTO9 DDJ7:DDK9 DNF7:DNG9 DXB7:DXC9 EGX7:EGY9 EQT7:EQU9 FAP7:FAQ9 FKL7:FKM9 FUH7:FUI9 GED7:GEE9 GNZ7:GOA9 GXV7:GXW9 HHR7:HHS9 HRN7:HRO9 IBJ7:IBK9 ILF7:ILG9 IVB7:IVC9 JEX7:JEY9 JOT7:JOU9 JYP7:JYQ9 KIL7:KIM9 KSH7:KSI9 LCD7:LCE9 LLZ7:LMA9 LVV7:LVW9 MFR7:MFS9 MPN7:MPO9 MZJ7:MZK9 NJF7:NJG9 NTB7:NTC9 OCX7:OCY9 OMT7:OMU9 OWP7:OWQ9 PGL7:PGM9 PQH7:PQI9 QAD7:QAE9 QJZ7:QKA9 QTV7:QTW9 RDR7:RDS9 RNN7:RNO9 RXJ7:RXK9 SHF7:SHG9 SRB7:SRC9 TAX7:TAY9 TKT7:TKU9 TUP7:TUQ9 UEL7:UEM9 UOH7:UOI9 D5:E10 G6:H6 G5 G7 G8:H8 G10:H10" xr:uid="{00000000-0002-0000-0100-000000000000}"/>
    <dataValidation imeMode="hiragana" allowBlank="1" showInputMessage="1" showErrorMessage="1" sqref="VHY7:VHY9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VRU7:VRU9 IS8:IS10 SO8:SO10 ACK8:ACK10 AMG8:AMG10 AWC8:AWC10 BFY8:BFY10 BPU8:BPU10 BZQ8:BZQ10 CJM8:CJM10 CTI8:CTI10 DDE8:DDE10 DNA8:DNA10 DWW8:DWW10 EGS8:EGS10 EQO8:EQO10 FAK8:FAK10 FKG8:FKG10 FUC8:FUC10 GDY8:GDY10 GNU8:GNU10 GXQ8:GXQ10 HHM8:HHM10 HRI8:HRI10 IBE8:IBE10 ILA8:ILA10 IUW8:IUW10 JES8:JES10 JOO8:JOO10 JYK8:JYK10 KIG8:KIG10 KSC8:KSC10 LBY8:LBY10 LLU8:LLU10 LVQ8:LVQ10 MFM8:MFM10 MPI8:MPI10 MZE8:MZE10 NJA8:NJA10 NSW8:NSW10 OCS8:OCS10 OMO8:OMO10 OWK8:OWK10 PGG8:PGG10 PQC8:PQC10 PZY8:PZY10 QJU8:QJU10 QTQ8:QTQ10 RDM8:RDM10 RNI8:RNI10 RXE8:RXE10 SHA8:SHA10 SQW8:SQW10 TAS8:TAS10 TKO8:TKO10 TUK8:TUK10 UEG8:UEG10 UOC8:UOC10 UXY8:UXY10 VHU8:VHU10 VRQ8:VRQ10 WBM8:WBM10 WLI8:WLI10 WVE8:WVE10 WBQ7:WBQ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WLM7:WLM9 IM5:IM10 SI5:SI10 ACE5:ACE10 AMA5:AMA10 AVW5:AVW10 BFS5:BFS10 BPO5:BPO10 BZK5:BZK10 CJG5:CJG10 CTC5:CTC10 DCY5:DCY10 DMU5:DMU10 DWQ5:DWQ10 EGM5:EGM10 EQI5:EQI10 FAE5:FAE10 FKA5:FKA10 FTW5:FTW10 GDS5:GDS10 GNO5:GNO10 GXK5:GXK10 HHG5:HHG10 HRC5:HRC10 IAY5:IAY10 IKU5:IKU10 IUQ5:IUQ10 JEM5:JEM10 JOI5:JOI10 JYE5:JYE10 KIA5:KIA10 KRW5:KRW10 LBS5:LBS10 LLO5:LLO10 LVK5:LVK10 MFG5:MFG10 MPC5:MPC10 MYY5:MYY10 NIU5:NIU10 NSQ5:NSQ10 OCM5:OCM10 OMI5:OMI10 OWE5:OWE10 PGA5:PGA10 PPW5:PPW10 PZS5:PZS10 QJO5:QJO10 QTK5:QTK10 RDG5:RDG10 RNC5:RNC10 RWY5:RWY10 SGU5:SGU10 SQQ5:SQQ10 TAM5:TAM10 TKI5:TKI10 TUE5:TUE10 UEA5:UEA10 UNW5:UNW10 UXS5:UXS10 VHO5:VHO10 VRK5:VRK10 WBG5:WBG10 WLC5:WLC10 WUY5:WUY10 WVI7:WVI9 IP6:IP10 SL6:SL10 ACH6:ACH10 AMD6:AMD10 AVZ6:AVZ10 BFV6:BFV10 BPR6:BPR10 BZN6:BZN10 CJJ6:CJJ10 CTF6:CTF10 DDB6:DDB10 DMX6:DMX10 DWT6:DWT10 EGP6:EGP10 EQL6:EQL10 FAH6:FAH10 FKD6:FKD10 FTZ6:FTZ10 GDV6:GDV10 GNR6:GNR10 GXN6:GXN10 HHJ6:HHJ10 HRF6:HRF10 IBB6:IBB10 IKX6:IKX10 IUT6:IUT10 JEP6:JEP10 JOL6:JOL10 JYH6:JYH10 KID6:KID10 KRZ6:KRZ10 LBV6:LBV10 LLR6:LLR10 LVN6:LVN10 MFJ6:MFJ10 MPF6:MPF10 MZB6:MZB10 NIX6:NIX10 NST6:NST10 OCP6:OCP10 OML6:OML10 OWH6:OWH10 PGD6:PGD10 PPZ6:PPZ10 PZV6:PZV10 QJR6:QJR10 QTN6:QTN10 RDJ6:RDJ10 RNF6:RNF10 RXB6:RXB10 SGX6:SGX10 SQT6:SQT10 TAP6:TAP10 TKL6:TKL10 TUH6:TUH10 UED6:UED10 UNZ6:UNZ10 UXV6:UXV10 VHR6:VHR10 VRN6:VRN10 WBJ6:WBJ10 WLF6:WLF10 WVB6:WVB10 IW7:IW9 SS7:SS9 ACO7:ACO9 AMK7:AMK9 AWG7:AWG9 BGC7:BGC9 BPY7:BPY9 BZU7:BZU9 CJQ7:CJQ9 CTM7:CTM9 DDI7:DDI9 DNE7:DNE9 DXA7:DXA9 EGW7:EGW9 EQS7:EQS9 FAO7:FAO9 FKK7:FKK9 FUG7:FUG9 GEC7:GEC9 GNY7:GNY9 GXU7:GXU9 HHQ7:HHQ9 HRM7:HRM9 IBI7:IBI9 ILE7:ILE9 IVA7:IVA9 JEW7:JEW9 JOS7:JOS9 JYO7:JYO9 KIK7:KIK9 KSG7:KSG9 LCC7:LCC9 LLY7:LLY9 LVU7:LVU9 MFQ7:MFQ9 MPM7:MPM9 MZI7:MZI9 NJE7:NJE9 NTA7:NTA9 OCW7:OCW9 OMS7:OMS9 OWO7:OWO9 PGK7:PGK9 PQG7:PQG9 QAC7:QAC9 QJY7:QJY9 QTU7:QTU9 RDQ7:RDQ9 RNM7:RNM9 RXI7:RXI9 SHE7:SHE9 SRA7:SRA9 TAW7:TAW9 TKS7:TKS9 TUO7:TUO9 UEK7:UEK9 UOG7:UOG9 UYC7:UYC9 C5:C10 F5:F8 F10" xr:uid="{00000000-0002-0000-0100-000001000000}"/>
  </dataValidations>
  <hyperlinks>
    <hyperlink ref="G5" r:id="rId1" xr:uid="{50638FAC-FD5C-4974-A6A3-C3848EACDE06}"/>
    <hyperlink ref="D5" r:id="rId2" xr:uid="{6028BC90-326D-4732-BE97-CD7D06927325}"/>
    <hyperlink ref="D6" r:id="rId3" display="s31043104k@gmail.com" xr:uid="{AB5C5D52-5C5D-4748-A10B-489E059C1505}"/>
    <hyperlink ref="G6" r:id="rId4" xr:uid="{370B3897-7428-4911-8C3A-5CBE3E6E756D}"/>
    <hyperlink ref="D7" r:id="rId5" xr:uid="{FDCA68F9-9FEE-4E3E-BF88-F14D4AE444E6}"/>
    <hyperlink ref="G7" r:id="rId6" xr:uid="{C36BA8A1-D843-4CC8-9418-97F6DB391CC3}"/>
    <hyperlink ref="G8" r:id="rId7" xr:uid="{E9360C81-FF3B-471A-9F60-FDEA916F1A69}"/>
    <hyperlink ref="D8" r:id="rId8" xr:uid="{2C5AF139-1A59-4455-8C19-04FE57CED7A4}"/>
    <hyperlink ref="G9" r:id="rId9" xr:uid="{D00A330B-E389-4C02-8049-E145228AA7AB}"/>
    <hyperlink ref="D9" r:id="rId10" xr:uid="{D45C6EAD-6F63-4FFD-BAD8-44F4E25D497A}"/>
    <hyperlink ref="D10" r:id="rId11" xr:uid="{6E889413-EA17-45AB-B9C6-F8F7DF0F84F0}"/>
    <hyperlink ref="G10" r:id="rId12" display="i0i0pa@ezweb.ne.jp" xr:uid="{4C1233AF-394E-4E78-8292-0BE01BB2B506}"/>
  </hyperlinks>
  <pageMargins left="0.7" right="0.7" top="0.75" bottom="0.75" header="0.3" footer="0.3"/>
  <pageSetup paperSize="9" orientation="portrait" horizontalDpi="1200" verticalDpi="120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日程調整表</vt:lpstr>
      <vt:lpstr>4-13</vt:lpstr>
      <vt:lpstr>4‐21</vt:lpstr>
      <vt:lpstr>5‐18</vt:lpstr>
      <vt:lpstr>5‐25</vt:lpstr>
      <vt:lpstr>5‐25 (2)</vt:lpstr>
      <vt:lpstr>6‐２</vt:lpstr>
      <vt:lpstr>6‐22</vt:lpstr>
      <vt:lpstr>7‐14</vt:lpstr>
      <vt:lpstr>9‐1</vt:lpstr>
      <vt:lpstr>日程・結果</vt:lpstr>
      <vt:lpstr>U12A 成績表</vt:lpstr>
      <vt:lpstr>9‐14</vt:lpstr>
      <vt:lpstr>9‐15</vt:lpstr>
      <vt:lpstr>9‐22</vt:lpstr>
      <vt:lpstr>9‐28</vt:lpstr>
      <vt:lpstr>‐ (8)</vt:lpstr>
      <vt:lpstr>‐ (9)</vt:lpstr>
      <vt:lpstr>‐ (10)</vt:lpstr>
      <vt:lpstr>‐ (11)</vt:lpstr>
      <vt:lpstr>‐ (12)</vt:lpstr>
      <vt:lpstr>審判報告書</vt:lpstr>
      <vt:lpstr>連絡先</vt:lpstr>
      <vt:lpstr>'‐ (10)'!Print_Area</vt:lpstr>
      <vt:lpstr>'‐ (11)'!Print_Area</vt:lpstr>
      <vt:lpstr>'‐ (12)'!Print_Area</vt:lpstr>
      <vt:lpstr>'‐ (8)'!Print_Area</vt:lpstr>
      <vt:lpstr>'‐ (9)'!Print_Area</vt:lpstr>
      <vt:lpstr>'4-13'!Print_Area</vt:lpstr>
      <vt:lpstr>'4‐21'!Print_Area</vt:lpstr>
      <vt:lpstr>'5‐18'!Print_Area</vt:lpstr>
      <vt:lpstr>'5‐25'!Print_Area</vt:lpstr>
      <vt:lpstr>'5‐25 (2)'!Print_Area</vt:lpstr>
      <vt:lpstr>'6‐２'!Print_Area</vt:lpstr>
      <vt:lpstr>'6‐22'!Print_Area</vt:lpstr>
      <vt:lpstr>'7‐14'!Print_Area</vt:lpstr>
      <vt:lpstr>'9‐1'!Print_Area</vt:lpstr>
      <vt:lpstr>'9‐14'!Print_Area</vt:lpstr>
      <vt:lpstr>'9‐15'!Print_Area</vt:lpstr>
      <vt:lpstr>'9‐22'!Print_Area</vt:lpstr>
      <vt:lpstr>'9‐28'!Print_Area</vt:lpstr>
      <vt:lpstr>'U12A 成績表'!Print_Area</vt:lpstr>
      <vt:lpstr>日程調整表!Print_Area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kai_syuji</dc:creator>
  <cp:lastModifiedBy>jyunnpei yuhi</cp:lastModifiedBy>
  <cp:lastPrinted>2021-06-01T22:00:04Z</cp:lastPrinted>
  <dcterms:created xsi:type="dcterms:W3CDTF">2015-02-24T05:49:51Z</dcterms:created>
  <dcterms:modified xsi:type="dcterms:W3CDTF">2024-09-01T09:34:29Z</dcterms:modified>
</cp:coreProperties>
</file>